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столовая\декабрь каждый день\"/>
    </mc:Choice>
  </mc:AlternateContent>
  <bookViews>
    <workbookView xWindow="0" yWindow="0" windowWidth="17256" windowHeight="5928"/>
  </bookViews>
  <sheets>
    <sheet name="1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  <c r="D12" i="1"/>
  <c r="E12" i="1"/>
  <c r="F12" i="1"/>
  <c r="G12" i="1"/>
  <c r="H12" i="1"/>
  <c r="I12" i="1"/>
  <c r="J12" i="1"/>
  <c r="C13" i="1"/>
  <c r="D13" i="1"/>
  <c r="E13" i="1"/>
  <c r="F13" i="1"/>
  <c r="G13" i="1"/>
  <c r="H13" i="1"/>
  <c r="I13" i="1"/>
  <c r="J13" i="1"/>
  <c r="C14" i="1"/>
  <c r="D14" i="1"/>
  <c r="E14" i="1"/>
  <c r="F14" i="1"/>
  <c r="G14" i="1"/>
  <c r="H14" i="1"/>
  <c r="I14" i="1"/>
  <c r="J14" i="1"/>
  <c r="C15" i="1"/>
  <c r="D15" i="1"/>
  <c r="E15" i="1"/>
  <c r="F15" i="1"/>
  <c r="G15" i="1"/>
  <c r="H15" i="1"/>
  <c r="I15" i="1"/>
  <c r="J15" i="1"/>
  <c r="C16" i="1"/>
  <c r="D16" i="1"/>
  <c r="E16" i="1"/>
  <c r="F16" i="1"/>
  <c r="G16" i="1"/>
  <c r="H16" i="1"/>
  <c r="I16" i="1"/>
  <c r="J16" i="1"/>
  <c r="C17" i="1"/>
  <c r="D17" i="1"/>
  <c r="E17" i="1"/>
  <c r="F17" i="1"/>
  <c r="G17" i="1"/>
  <c r="H17" i="1"/>
  <c r="I17" i="1"/>
  <c r="J17" i="1"/>
  <c r="C18" i="1"/>
  <c r="D18" i="1"/>
  <c r="E18" i="1"/>
  <c r="F18" i="1"/>
  <c r="G18" i="1"/>
  <c r="H18" i="1"/>
  <c r="I18" i="1"/>
  <c r="J18" i="1"/>
  <c r="C19" i="1"/>
  <c r="D19" i="1"/>
  <c r="E19" i="1"/>
  <c r="F19" i="1"/>
  <c r="G19" i="1"/>
  <c r="H19" i="1"/>
  <c r="I19" i="1"/>
  <c r="J19" i="1"/>
  <c r="C7" i="1" l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E9" i="1"/>
  <c r="F9" i="1"/>
  <c r="G9" i="1"/>
  <c r="H9" i="1"/>
  <c r="I9" i="1"/>
  <c r="J9" i="1"/>
  <c r="C6" i="1"/>
  <c r="D6" i="1"/>
  <c r="E6" i="1"/>
  <c r="F6" i="1"/>
  <c r="G6" i="1"/>
  <c r="H6" i="1"/>
  <c r="I6" i="1"/>
  <c r="J6" i="1"/>
  <c r="C4" i="1"/>
  <c r="D4" i="1"/>
  <c r="E4" i="1"/>
  <c r="F4" i="1"/>
  <c r="G4" i="1"/>
  <c r="H4" i="1"/>
  <c r="I4" i="1"/>
  <c r="J4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<sst xmlns="http://schemas.openxmlformats.org/spreadsheetml/2006/main" count="28" uniqueCount="27">
  <si>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</si>
  <si>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</si>
  <si>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</si>
  <si>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</si>
  <si>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</si>
  <si>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</si>
  <si>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</si>
  <si>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</si>
  <si>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</si>
  <si>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</si>
  <si>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</si>
  <si>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</si>
  <si>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</si>
  <si>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</si>
  <si>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</si>
  <si>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</si>
  <si>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</si>
  <si>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</si>
  <si>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</si>
  <si>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хлеб бел</t>
  </si>
  <si>
    <t>гор. блюдо</t>
  </si>
  <si>
    <t>хол напиток</t>
  </si>
  <si>
    <t>гарнир</t>
  </si>
  <si>
    <t>гор.напиток</t>
  </si>
  <si>
    <t>хлеб рж</t>
  </si>
  <si>
    <t>МБОУ Башкирская гимназия с. Учалы МР Учалинский район РБ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</si>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</sst>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5">
    <xf numFmtId="0" fontId="0" fillId="0" borderId="0"/>
    <xf numFmtId="164" fontId="4" fillId="0" borderId="0" applyBorder="0" applyProtection="0"/>
    <xf numFmtId="0" fontId="1" fillId="0" borderId="0"/>
    <xf numFmtId="0" fontId="1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4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49" fontId="2" fillId="2" borderId="1" xfId="0" applyNumberFormat="1" applyFont="1" applyFill="1" applyBorder="1"/>
    <xf numFmtId="49" fontId="2" fillId="2" borderId="14" xfId="0" applyNumberFormat="1" applyFont="1" applyFill="1" applyBorder="1"/>
    <xf numFmtId="49" fontId="2" fillId="2" borderId="1" xfId="0" applyNumberFormat="1" applyFont="1" applyFill="1" applyBorder="1" applyAlignment="1">
      <alignment horizontal="left" vertical="center"/>
    </xf>
    <xf numFmtId="49" fontId="2" fillId="2" borderId="14" xfId="0" applyNumberFormat="1" applyFont="1" applyFill="1" applyBorder="1" applyAlignment="1">
      <alignment wrapText="1"/>
    </xf>
    <xf numFmtId="49" fontId="5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/>
    <xf numFmtId="0" fontId="5" fillId="2" borderId="13" xfId="0" applyFont="1" applyFill="1" applyBorder="1"/>
    <xf numFmtId="0" fontId="5" fillId="2" borderId="0" xfId="0" applyFont="1" applyFill="1" applyBorder="1"/>
    <xf numFmtId="0" fontId="5" fillId="2" borderId="8" xfId="0" applyFont="1" applyFill="1" applyBorder="1" applyProtection="1">
      <protection locked="0"/>
    </xf>
    <xf numFmtId="0" fontId="5" fillId="2" borderId="5" xfId="0" applyFont="1" applyFill="1" applyBorder="1"/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49" fontId="2" fillId="2" borderId="14" xfId="0" applyNumberFormat="1" applyFont="1" applyFill="1" applyBorder="1" applyAlignment="1">
      <alignment vertical="center" wrapText="1"/>
    </xf>
    <xf numFmtId="49" fontId="2" fillId="2" borderId="13" xfId="0" applyNumberFormat="1" applyFont="1" applyFill="1" applyBorder="1"/>
    <xf numFmtId="49" fontId="2" fillId="2" borderId="17" xfId="0" applyNumberFormat="1" applyFont="1" applyFill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left" vertical="center"/>
    </xf>
    <xf numFmtId="2" fontId="6" fillId="2" borderId="1" xfId="0" applyNumberFormat="1" applyFont="1" applyFill="1" applyBorder="1" applyAlignment="1" applyProtection="1">
      <protection locked="0"/>
    </xf>
    <xf numFmtId="1" fontId="6" fillId="2" borderId="1" xfId="0" applyNumberFormat="1" applyFont="1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Обычный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44;&#1077;&#1082;&#1072;&#1073;&#1088;&#1100;%202025%201-4&#1082;&#1083;%2071,09%20%20(&#1088;&#1086;&#1076;%20&#1074;&#1079;&#1085;&#1086;&#1089;,%20&#1052;&#1052;&#1057;)%20&#1044;&#1083;&#1103;%20&#1096;&#1082;&#1086;&#1083;%20&#1075;&#1086;&#1088;&#1086;&#1076;&#1072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44;&#1077;&#1082;&#1072;&#1073;&#1088;&#1100;%20&#1054;&#1042;&#1047;%20168,04%20(5-11&#1082;&#1083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ачальн.кл"/>
      <sheetName val="Ведомость"/>
      <sheetName val="Лист1"/>
    </sheetNames>
    <sheetDataSet>
      <sheetData sheetId="0">
        <row r="152">
          <cell r="C152" t="str">
            <v>191</v>
          </cell>
          <cell r="D152" t="str">
            <v>Каша рисовая молочная вязкая</v>
          </cell>
          <cell r="E152" t="str">
            <v>180/5</v>
          </cell>
          <cell r="F152">
            <v>25</v>
          </cell>
          <cell r="G152">
            <v>229</v>
          </cell>
          <cell r="H152">
            <v>5.2</v>
          </cell>
          <cell r="I152">
            <v>7.1</v>
          </cell>
          <cell r="J152">
            <v>35.200000000000003</v>
          </cell>
        </row>
        <row r="153">
          <cell r="C153">
            <v>300</v>
          </cell>
          <cell r="D153" t="str">
            <v xml:space="preserve">Чай с сахаром </v>
          </cell>
          <cell r="E153">
            <v>200</v>
          </cell>
          <cell r="F153">
            <v>10</v>
          </cell>
          <cell r="G153">
            <v>25</v>
          </cell>
          <cell r="H153">
            <v>0.1</v>
          </cell>
          <cell r="I153">
            <v>0.03</v>
          </cell>
          <cell r="J153">
            <v>9.1</v>
          </cell>
        </row>
        <row r="154">
          <cell r="C154" t="str">
            <v>368</v>
          </cell>
          <cell r="D154" t="str">
            <v>Фрукты свежие (яблоки)</v>
          </cell>
          <cell r="E154">
            <v>200</v>
          </cell>
          <cell r="F154">
            <v>25</v>
          </cell>
          <cell r="G154">
            <v>190</v>
          </cell>
          <cell r="H154">
            <v>3</v>
          </cell>
          <cell r="I154">
            <v>1</v>
          </cell>
          <cell r="J154">
            <v>42</v>
          </cell>
        </row>
        <row r="155">
          <cell r="C155" t="str">
            <v>1,5</v>
          </cell>
          <cell r="D155" t="str">
            <v xml:space="preserve">Хлеб пшеничный </v>
          </cell>
          <cell r="E155">
            <v>50</v>
          </cell>
          <cell r="F155">
            <v>5</v>
          </cell>
          <cell r="G155">
            <v>123</v>
          </cell>
          <cell r="H155">
            <v>4</v>
          </cell>
          <cell r="I155">
            <v>0.05</v>
          </cell>
          <cell r="J155">
            <v>27.5</v>
          </cell>
        </row>
        <row r="156">
          <cell r="D156" t="str">
            <v>итого</v>
          </cell>
          <cell r="F156">
            <v>65</v>
          </cell>
          <cell r="G156">
            <v>567</v>
          </cell>
          <cell r="H156">
            <v>12.3</v>
          </cell>
          <cell r="I156">
            <v>8.18</v>
          </cell>
          <cell r="J156">
            <v>113.80000000000001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Лист3"/>
    </sheetNames>
    <sheetDataSet>
      <sheetData sheetId="0">
        <row r="288">
          <cell r="C288">
            <v>42</v>
          </cell>
          <cell r="D288" t="str">
            <v>Винегрет Овощной</v>
          </cell>
          <cell r="E288">
            <v>100</v>
          </cell>
          <cell r="F288">
            <v>20</v>
          </cell>
          <cell r="G288" t="str">
            <v>33</v>
          </cell>
          <cell r="H288" t="str">
            <v>0,8</v>
          </cell>
          <cell r="I288" t="str">
            <v>1,4</v>
          </cell>
          <cell r="J288" t="str">
            <v>4,3</v>
          </cell>
        </row>
        <row r="289">
          <cell r="C289">
            <v>67</v>
          </cell>
          <cell r="D289" t="str">
            <v>Суп картофельный с бобовыми</v>
          </cell>
          <cell r="E289">
            <v>250</v>
          </cell>
          <cell r="F289">
            <v>25</v>
          </cell>
          <cell r="G289">
            <v>211.25</v>
          </cell>
          <cell r="H289">
            <v>7.75</v>
          </cell>
          <cell r="I289">
            <v>5.12</v>
          </cell>
          <cell r="J289">
            <v>31.87</v>
          </cell>
        </row>
        <row r="290">
          <cell r="C290">
            <v>96</v>
          </cell>
          <cell r="D290" t="str">
            <v>Гуляш из куриного филе</v>
          </cell>
          <cell r="E290">
            <v>100</v>
          </cell>
          <cell r="F290">
            <v>65</v>
          </cell>
          <cell r="G290">
            <v>199</v>
          </cell>
          <cell r="H290">
            <v>13.8</v>
          </cell>
          <cell r="I290">
            <v>14.5</v>
          </cell>
          <cell r="J290">
            <v>3.2</v>
          </cell>
        </row>
        <row r="291">
          <cell r="C291">
            <v>227</v>
          </cell>
          <cell r="D291" t="str">
            <v>Макаронные изделия отварные</v>
          </cell>
          <cell r="E291">
            <v>185</v>
          </cell>
          <cell r="F291">
            <v>20</v>
          </cell>
          <cell r="G291">
            <v>235.2</v>
          </cell>
          <cell r="H291">
            <v>6.6</v>
          </cell>
          <cell r="I291">
            <v>5.04</v>
          </cell>
          <cell r="J291">
            <v>39.96</v>
          </cell>
        </row>
        <row r="292">
          <cell r="C292" t="str">
            <v>310</v>
          </cell>
          <cell r="D292" t="str">
            <v>Компот из смеси сухофруктов</v>
          </cell>
          <cell r="E292">
            <v>200</v>
          </cell>
          <cell r="F292">
            <v>10</v>
          </cell>
          <cell r="G292">
            <v>110</v>
          </cell>
          <cell r="H292">
            <v>1</v>
          </cell>
          <cell r="I292">
            <v>0.05</v>
          </cell>
          <cell r="J292">
            <v>27.5</v>
          </cell>
        </row>
        <row r="293">
          <cell r="C293" t="str">
            <v>1,5</v>
          </cell>
          <cell r="D293" t="str">
            <v xml:space="preserve">Хлеб пшеничный </v>
          </cell>
          <cell r="E293">
            <v>50</v>
          </cell>
          <cell r="F293">
            <v>5</v>
          </cell>
          <cell r="G293">
            <v>123</v>
          </cell>
          <cell r="H293">
            <v>4</v>
          </cell>
          <cell r="I293">
            <v>0.05</v>
          </cell>
          <cell r="J293">
            <v>27.5</v>
          </cell>
        </row>
        <row r="294">
          <cell r="C294">
            <v>2</v>
          </cell>
          <cell r="D294" t="str">
            <v xml:space="preserve">Хлеб ржаной-пшеничный </v>
          </cell>
          <cell r="E294">
            <v>50</v>
          </cell>
          <cell r="F294">
            <v>5</v>
          </cell>
          <cell r="G294">
            <v>115.2</v>
          </cell>
          <cell r="H294" t="str">
            <v>3,1</v>
          </cell>
          <cell r="I294" t="str">
            <v>0,54</v>
          </cell>
          <cell r="J294" t="str">
            <v>19,44</v>
          </cell>
        </row>
        <row r="295">
          <cell r="D295" t="str">
            <v>Итого</v>
          </cell>
          <cell r="F295">
            <v>150</v>
          </cell>
          <cell r="G295">
            <v>654.35</v>
          </cell>
          <cell r="H295" t="str">
            <v>21,87</v>
          </cell>
          <cell r="I295" t="str">
            <v>13,86</v>
          </cell>
          <cell r="J295" t="str">
            <v>98,45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2" sqref="C12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0" t="s">
        <v>25</v>
      </c>
      <c r="C1" s="51"/>
      <c r="D1" s="52"/>
      <c r="E1" t="s">
        <v>14</v>
      </c>
      <c r="F1" s="8"/>
      <c r="I1" t="s">
        <v>1</v>
      </c>
      <c r="J1" s="7">
        <v>46020</v>
      </c>
    </row>
    <row r="2" spans="1:11" ht="7.5" customHeight="1" thickBot="1" x14ac:dyDescent="0.35"/>
    <row r="3" spans="1:11" ht="15" thickBot="1" x14ac:dyDescent="0.35">
      <c r="A3" s="5" t="s">
        <v>2</v>
      </c>
      <c r="B3" s="6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ht="15.6" x14ac:dyDescent="0.3">
      <c r="A4" s="1" t="s">
        <v>10</v>
      </c>
      <c r="B4" s="34" t="s">
        <v>20</v>
      </c>
      <c r="C4" s="9" t="str">
        <f>[1]начальн.кл!C152</f>
        <v>191</v>
      </c>
      <c r="D4" s="27" t="str">
        <f>[1]начальн.кл!D152</f>
        <v>Каша рисовая молочная вязкая</v>
      </c>
      <c r="E4" s="9" t="str">
        <f>[1]начальн.кл!E152</f>
        <v>180/5</v>
      </c>
      <c r="F4" s="9">
        <f>[1]начальн.кл!F152</f>
        <v>25</v>
      </c>
      <c r="G4" s="9">
        <f>[1]начальн.кл!G152</f>
        <v>229</v>
      </c>
      <c r="H4" s="9">
        <f>[1]начальн.кл!H152</f>
        <v>5.2</v>
      </c>
      <c r="I4" s="9">
        <f>[1]начальн.кл!I152</f>
        <v>7.1</v>
      </c>
      <c r="J4" s="9">
        <f>[1]начальн.кл!J152</f>
        <v>35.200000000000003</v>
      </c>
    </row>
    <row r="5" spans="1:11" ht="15.6" x14ac:dyDescent="0.3">
      <c r="A5" s="2"/>
      <c r="B5" s="34" t="s">
        <v>22</v>
      </c>
      <c r="C5" s="18"/>
      <c r="D5" s="28"/>
      <c r="E5" s="18"/>
      <c r="F5" s="18"/>
      <c r="G5" s="18"/>
      <c r="H5" s="18"/>
      <c r="I5" s="18"/>
      <c r="J5" s="18"/>
    </row>
    <row r="6" spans="1:11" ht="15.6" x14ac:dyDescent="0.3">
      <c r="A6" s="2"/>
      <c r="B6" s="35" t="s">
        <v>23</v>
      </c>
      <c r="C6" s="9">
        <f>[1]начальн.кл!C153</f>
        <v>300</v>
      </c>
      <c r="D6" s="29" t="str">
        <f>[1]начальн.кл!D153</f>
        <v xml:space="preserve">Чай с сахаром </v>
      </c>
      <c r="E6" s="9">
        <f>[1]начальн.кл!E153</f>
        <v>200</v>
      </c>
      <c r="F6" s="9">
        <f>[1]начальн.кл!F153</f>
        <v>10</v>
      </c>
      <c r="G6" s="9">
        <f>[1]начальн.кл!G153</f>
        <v>25</v>
      </c>
      <c r="H6" s="9">
        <f>[1]начальн.кл!H153</f>
        <v>0.1</v>
      </c>
      <c r="I6" s="9">
        <f>[1]начальн.кл!I153</f>
        <v>0.03</v>
      </c>
      <c r="J6" s="9">
        <f>[1]начальн.кл!J153</f>
        <v>9.1</v>
      </c>
    </row>
    <row r="7" spans="1:11" ht="15.6" x14ac:dyDescent="0.3">
      <c r="A7" s="2"/>
      <c r="B7" s="36"/>
      <c r="C7" s="20" t="str">
        <f>[1]начальн.кл!C154</f>
        <v>368</v>
      </c>
      <c r="D7" s="30" t="str">
        <f>[1]начальн.кл!D154</f>
        <v>Фрукты свежие (яблоки)</v>
      </c>
      <c r="E7" s="18">
        <f>[1]начальн.кл!E154</f>
        <v>200</v>
      </c>
      <c r="F7" s="18">
        <f>[1]начальн.кл!F154</f>
        <v>25</v>
      </c>
      <c r="G7" s="18">
        <f>[1]начальн.кл!G154</f>
        <v>190</v>
      </c>
      <c r="H7" s="18">
        <f>[1]начальн.кл!H154</f>
        <v>3</v>
      </c>
      <c r="I7" s="18">
        <f>[1]начальн.кл!I154</f>
        <v>1</v>
      </c>
      <c r="J7" s="18">
        <f>[1]начальн.кл!J154</f>
        <v>42</v>
      </c>
    </row>
    <row r="8" spans="1:11" ht="16.2" thickBot="1" x14ac:dyDescent="0.35">
      <c r="A8" s="3"/>
      <c r="B8" s="37" t="s">
        <v>26</v>
      </c>
      <c r="C8" s="9" t="str">
        <f>[1]начальн.кл!C155</f>
        <v>1,5</v>
      </c>
      <c r="D8" s="27" t="str">
        <f>[1]начальн.кл!D155</f>
        <v xml:space="preserve">Хлеб пшеничный </v>
      </c>
      <c r="E8" s="9">
        <f>[1]начальн.кл!E155</f>
        <v>50</v>
      </c>
      <c r="F8" s="9">
        <f>[1]начальн.кл!F155</f>
        <v>5</v>
      </c>
      <c r="G8" s="9">
        <f>[1]начальн.кл!G155</f>
        <v>123</v>
      </c>
      <c r="H8" s="9">
        <f>[1]начальн.кл!H155</f>
        <v>4</v>
      </c>
      <c r="I8" s="9">
        <f>[1]начальн.кл!I155</f>
        <v>0.05</v>
      </c>
      <c r="J8" s="9">
        <f>[1]начальн.кл!J155</f>
        <v>27.5</v>
      </c>
    </row>
    <row r="9" spans="1:11" ht="15.6" x14ac:dyDescent="0.3">
      <c r="A9" s="1" t="s">
        <v>11</v>
      </c>
      <c r="B9" s="38"/>
      <c r="C9" s="9">
        <f>[1]начальн.кл!C156</f>
        <v>0</v>
      </c>
      <c r="D9" s="27" t="str">
        <f>[1]начальн.кл!D156</f>
        <v>итого</v>
      </c>
      <c r="E9" s="9">
        <f>[1]начальн.кл!E156</f>
        <v>0</v>
      </c>
      <c r="F9" s="9">
        <f>[1]начальн.кл!F156</f>
        <v>65</v>
      </c>
      <c r="G9" s="9">
        <f>[1]начальн.кл!G156</f>
        <v>567</v>
      </c>
      <c r="H9" s="9">
        <f>[1]начальн.кл!H156</f>
        <v>12.3</v>
      </c>
      <c r="I9" s="9">
        <f>[1]начальн.кл!I156</f>
        <v>8.18</v>
      </c>
      <c r="J9" s="9">
        <f>[1]начальн.кл!J156</f>
        <v>113.80000000000001</v>
      </c>
    </row>
    <row r="10" spans="1:11" ht="15.6" x14ac:dyDescent="0.3">
      <c r="A10" s="2"/>
      <c r="B10" s="39"/>
      <c r="C10" s="31"/>
      <c r="D10" s="32"/>
      <c r="E10" s="33"/>
      <c r="F10" s="48"/>
      <c r="G10" s="49"/>
      <c r="H10" s="49"/>
      <c r="I10" s="49"/>
      <c r="J10" s="49"/>
    </row>
    <row r="11" spans="1:11" ht="16.2" thickBot="1" x14ac:dyDescent="0.35">
      <c r="A11" s="3"/>
      <c r="B11" s="37"/>
      <c r="C11" s="39"/>
      <c r="D11" s="40"/>
      <c r="E11" s="41"/>
      <c r="F11" s="42"/>
      <c r="G11" s="41"/>
      <c r="H11" s="41"/>
      <c r="I11" s="41"/>
      <c r="J11" s="41"/>
    </row>
    <row r="12" spans="1:11" ht="15.6" x14ac:dyDescent="0.3">
      <c r="A12" s="2"/>
      <c r="B12" s="43" t="s">
        <v>18</v>
      </c>
      <c r="C12" s="9">
        <f>[2]Лист2!C288</f>
        <v>42</v>
      </c>
      <c r="D12" s="10" t="str">
        <f>[2]Лист2!D288</f>
        <v>Винегрет Овощной</v>
      </c>
      <c r="E12" s="11">
        <f>[2]Лист2!E288</f>
        <v>100</v>
      </c>
      <c r="F12" s="11">
        <f>[2]Лист2!F288</f>
        <v>20</v>
      </c>
      <c r="G12" s="11" t="str">
        <f>[2]Лист2!G288</f>
        <v>33</v>
      </c>
      <c r="H12" s="11" t="str">
        <f>[2]Лист2!H288</f>
        <v>0,8</v>
      </c>
      <c r="I12" s="11" t="str">
        <f>[2]Лист2!I288</f>
        <v>1,4</v>
      </c>
      <c r="J12" s="11" t="str">
        <f>[2]Лист2!J288</f>
        <v>4,3</v>
      </c>
    </row>
    <row r="13" spans="1:11" ht="15.6" x14ac:dyDescent="0.3">
      <c r="A13" s="2" t="s">
        <v>17</v>
      </c>
      <c r="B13" s="34" t="s">
        <v>12</v>
      </c>
      <c r="C13" s="21">
        <f>[2]Лист2!C289</f>
        <v>67</v>
      </c>
      <c r="D13" s="22" t="str">
        <f>[2]Лист2!D289</f>
        <v>Суп картофельный с бобовыми</v>
      </c>
      <c r="E13" s="23">
        <f>[2]Лист2!E289</f>
        <v>250</v>
      </c>
      <c r="F13" s="23">
        <f>[2]Лист2!F289</f>
        <v>25</v>
      </c>
      <c r="G13" s="23">
        <f>[2]Лист2!G289</f>
        <v>211.25</v>
      </c>
      <c r="H13" s="23">
        <f>[2]Лист2!H289</f>
        <v>7.75</v>
      </c>
      <c r="I13" s="23">
        <f>[2]Лист2!I289</f>
        <v>5.12</v>
      </c>
      <c r="J13" s="23">
        <f>[2]Лист2!J289</f>
        <v>31.87</v>
      </c>
      <c r="K13" s="13"/>
    </row>
    <row r="14" spans="1:11" ht="15.6" x14ac:dyDescent="0.3">
      <c r="A14" s="2"/>
      <c r="B14" s="34" t="s">
        <v>13</v>
      </c>
      <c r="C14" s="17">
        <f>[2]Лист2!C290</f>
        <v>96</v>
      </c>
      <c r="D14" s="24" t="str">
        <f>[2]Лист2!D290</f>
        <v>Гуляш из куриного филе</v>
      </c>
      <c r="E14" s="19">
        <f>[2]Лист2!E290</f>
        <v>100</v>
      </c>
      <c r="F14" s="19">
        <f>[2]Лист2!F290</f>
        <v>65</v>
      </c>
      <c r="G14" s="19">
        <f>[2]Лист2!G290</f>
        <v>199</v>
      </c>
      <c r="H14" s="19">
        <f>[2]Лист2!H290</f>
        <v>13.8</v>
      </c>
      <c r="I14" s="19">
        <f>[2]Лист2!I290</f>
        <v>14.5</v>
      </c>
      <c r="J14" s="19">
        <f>[2]Лист2!J290</f>
        <v>3.2</v>
      </c>
      <c r="K14" s="13"/>
    </row>
    <row r="15" spans="1:11" ht="15.6" x14ac:dyDescent="0.3">
      <c r="A15" s="2"/>
      <c r="B15" s="34" t="s">
        <v>22</v>
      </c>
      <c r="C15" s="25">
        <f>[2]Лист2!C291</f>
        <v>227</v>
      </c>
      <c r="D15" s="10" t="str">
        <f>[2]Лист2!D291</f>
        <v>Макаронные изделия отварные</v>
      </c>
      <c r="E15" s="11">
        <f>[2]Лист2!E291</f>
        <v>185</v>
      </c>
      <c r="F15" s="19">
        <f>[2]Лист2!F291</f>
        <v>20</v>
      </c>
      <c r="G15" s="19">
        <f>[2]Лист2!G291</f>
        <v>235.2</v>
      </c>
      <c r="H15" s="19">
        <f>[2]Лист2!H291</f>
        <v>6.6</v>
      </c>
      <c r="I15" s="19">
        <f>[2]Лист2!I291</f>
        <v>5.04</v>
      </c>
      <c r="J15" s="26">
        <f>[2]Лист2!J291</f>
        <v>39.96</v>
      </c>
      <c r="K15" s="13"/>
    </row>
    <row r="16" spans="1:11" ht="15.6" x14ac:dyDescent="0.3">
      <c r="A16" s="2"/>
      <c r="B16" s="34" t="s">
        <v>21</v>
      </c>
      <c r="C16" s="18" t="str">
        <f>[2]Лист2!C292</f>
        <v>310</v>
      </c>
      <c r="D16" s="44" t="str">
        <f>[2]Лист2!D292</f>
        <v>Компот из смеси сухофруктов</v>
      </c>
      <c r="E16" s="18">
        <f>[2]Лист2!E292</f>
        <v>200</v>
      </c>
      <c r="F16" s="18">
        <f>[2]Лист2!F292</f>
        <v>10</v>
      </c>
      <c r="G16" s="18">
        <f>[2]Лист2!G292</f>
        <v>110</v>
      </c>
      <c r="H16" s="18">
        <f>[2]Лист2!H292</f>
        <v>1</v>
      </c>
      <c r="I16" s="18">
        <f>[2]Лист2!I292</f>
        <v>0.05</v>
      </c>
      <c r="J16" s="18">
        <f>[2]Лист2!J292</f>
        <v>27.5</v>
      </c>
      <c r="K16" s="13"/>
    </row>
    <row r="17" spans="1:11" ht="15.6" x14ac:dyDescent="0.3">
      <c r="A17" s="2"/>
      <c r="B17" s="34" t="s">
        <v>19</v>
      </c>
      <c r="C17" s="18" t="str">
        <f>[2]Лист2!C293</f>
        <v>1,5</v>
      </c>
      <c r="D17" s="45" t="str">
        <f>[2]Лист2!D293</f>
        <v xml:space="preserve">Хлеб пшеничный </v>
      </c>
      <c r="E17" s="18">
        <f>[2]Лист2!E293</f>
        <v>50</v>
      </c>
      <c r="F17" s="18">
        <f>[2]Лист2!F293</f>
        <v>5</v>
      </c>
      <c r="G17" s="18">
        <f>[2]Лист2!G293</f>
        <v>123</v>
      </c>
      <c r="H17" s="18">
        <f>[2]Лист2!H293</f>
        <v>4</v>
      </c>
      <c r="I17" s="18">
        <f>[2]Лист2!I293</f>
        <v>0.05</v>
      </c>
      <c r="J17" s="18">
        <f>[2]Лист2!J293</f>
        <v>27.5</v>
      </c>
      <c r="K17" s="13"/>
    </row>
    <row r="18" spans="1:11" ht="15.6" x14ac:dyDescent="0.3">
      <c r="A18" s="2"/>
      <c r="B18" s="34" t="s">
        <v>24</v>
      </c>
      <c r="C18" s="46">
        <f>[2]Лист2!C294</f>
        <v>2</v>
      </c>
      <c r="D18" s="47" t="str">
        <f>[2]Лист2!D294</f>
        <v xml:space="preserve">Хлеб ржаной-пшеничный </v>
      </c>
      <c r="E18" s="46">
        <f>[2]Лист2!E294</f>
        <v>50</v>
      </c>
      <c r="F18" s="46">
        <f>[2]Лист2!F294</f>
        <v>5</v>
      </c>
      <c r="G18" s="46">
        <f>[2]Лист2!G294</f>
        <v>115.2</v>
      </c>
      <c r="H18" s="46" t="str">
        <f>[2]Лист2!H294</f>
        <v>3,1</v>
      </c>
      <c r="I18" s="46" t="str">
        <f>[2]Лист2!I294</f>
        <v>0,54</v>
      </c>
      <c r="J18" s="46" t="str">
        <f>[2]Лист2!J294</f>
        <v>19,44</v>
      </c>
      <c r="K18" s="13"/>
    </row>
    <row r="19" spans="1:11" ht="15.6" x14ac:dyDescent="0.3">
      <c r="A19" s="2"/>
      <c r="B19" s="43"/>
      <c r="C19" s="9">
        <f>[2]Лист2!C295</f>
        <v>0</v>
      </c>
      <c r="D19" s="29" t="str">
        <f>[2]Лист2!D295</f>
        <v>Итого</v>
      </c>
      <c r="E19" s="9">
        <f>[2]Лист2!E295</f>
        <v>0</v>
      </c>
      <c r="F19" s="9">
        <f>[2]Лист2!F295</f>
        <v>150</v>
      </c>
      <c r="G19" s="9">
        <f>[2]Лист2!G295</f>
        <v>654.35</v>
      </c>
      <c r="H19" s="9" t="str">
        <f>[2]Лист2!H295</f>
        <v>21,87</v>
      </c>
      <c r="I19" s="9" t="str">
        <f>[2]Лист2!I295</f>
        <v>13,86</v>
      </c>
      <c r="J19" s="9" t="str">
        <f>[2]Лист2!J295</f>
        <v>98,45</v>
      </c>
      <c r="K19" s="13"/>
    </row>
    <row r="20" spans="1:11" ht="16.2" thickBot="1" x14ac:dyDescent="0.35">
      <c r="A20" s="3"/>
      <c r="B20" s="4"/>
      <c r="C20" s="9"/>
      <c r="D20" s="16"/>
      <c r="E20" s="11"/>
      <c r="F20" s="12"/>
      <c r="G20" s="12"/>
      <c r="H20" s="12"/>
      <c r="I20" s="12"/>
      <c r="J20" s="12"/>
      <c r="K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2025-12-30T07:22:44Z</dcterms:modified>
</cp:coreProperties>
</file>