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столовая\декабрь каждый день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1" l="1"/>
  <c r="D13" i="1"/>
  <c r="E13" i="1"/>
  <c r="F13" i="1"/>
  <c r="G13" i="1"/>
  <c r="H13" i="1"/>
  <c r="I13" i="1"/>
  <c r="J13" i="1"/>
  <c r="C14" i="1"/>
  <c r="D14" i="1"/>
  <c r="E14" i="1"/>
  <c r="F14" i="1"/>
  <c r="G14" i="1"/>
  <c r="H14" i="1"/>
  <c r="I14" i="1"/>
  <c r="J14" i="1"/>
  <c r="C15" i="1"/>
  <c r="D15" i="1"/>
  <c r="E15" i="1"/>
  <c r="F15" i="1"/>
  <c r="G15" i="1"/>
  <c r="H15" i="1"/>
  <c r="I15" i="1"/>
  <c r="J15" i="1"/>
  <c r="C16" i="1"/>
  <c r="D16" i="1"/>
  <c r="E16" i="1"/>
  <c r="F16" i="1"/>
  <c r="G16" i="1"/>
  <c r="H16" i="1"/>
  <c r="I16" i="1"/>
  <c r="J16" i="1"/>
  <c r="C17" i="1"/>
  <c r="D17" i="1"/>
  <c r="E17" i="1"/>
  <c r="F17" i="1"/>
  <c r="G17" i="1"/>
  <c r="H17" i="1"/>
  <c r="I17" i="1"/>
  <c r="J17" i="1"/>
  <c r="C18" i="1"/>
  <c r="D18" i="1"/>
  <c r="E18" i="1"/>
  <c r="F18" i="1"/>
  <c r="G18" i="1"/>
  <c r="H18" i="1"/>
  <c r="I18" i="1"/>
  <c r="J18" i="1"/>
  <c r="C19" i="1"/>
  <c r="D19" i="1"/>
  <c r="E19" i="1"/>
  <c r="F19" i="1"/>
  <c r="G19" i="1"/>
  <c r="H19" i="1"/>
  <c r="I19" i="1"/>
  <c r="J19" i="1"/>
  <c r="C8" i="1"/>
  <c r="D8" i="1"/>
  <c r="E8" i="1"/>
  <c r="F8" i="1"/>
  <c r="G8" i="1"/>
  <c r="H8" i="1"/>
  <c r="I8" i="1"/>
  <c r="J8" i="1"/>
  <c r="C9" i="1"/>
  <c r="D9" i="1"/>
  <c r="E9" i="1"/>
  <c r="F9" i="1"/>
  <c r="G9" i="1"/>
  <c r="H9" i="1"/>
  <c r="I9" i="1"/>
  <c r="J9" i="1"/>
  <c r="C6" i="1"/>
  <c r="D6" i="1"/>
  <c r="E6" i="1"/>
  <c r="F6" i="1"/>
  <c r="G6" i="1"/>
  <c r="H6" i="1"/>
  <c r="I6" i="1"/>
  <c r="J6" i="1"/>
  <c r="C4" i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<sst xmlns="http://schemas.openxmlformats.org/spreadsheetml/2006/main" count="28" uniqueCount="27">
  <si>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</si>
  <si>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</si>
  <si>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</si>
  <si>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</si>
  <si>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</si>
  <si>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</si>
  <si>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</si>
  <si>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</si>
  <si>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</si>
  <si>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</si>
  <si>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</si>
  <si>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</si>
  <si>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</si>
  <si>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</si>
  <si>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</si>
  <si>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</si>
  <si>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</si>
  <si>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</si>
  <si>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</si>
  <si>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</t>
  </si>
  <si>
    <t>гор. блюдо</t>
  </si>
  <si>
    <t>хол напиток</t>
  </si>
  <si>
    <t>гарнир</t>
  </si>
  <si>
    <t>гор.напиток</t>
  </si>
  <si>
    <t>хлеб рж</t>
  </si>
  <si>
    <t>МБОУ Башкирская гимназия с. Учалы МР Учалинский район РБ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</si>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</sst>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5">
    <xf numFmtId="0" fontId="0" fillId="0" borderId="0"/>
    <xf numFmtId="164" fontId="4" fillId="0" borderId="0" applyBorder="0" applyProtection="0"/>
    <xf numFmtId="0" fontId="1" fillId="0" borderId="0"/>
    <xf numFmtId="0" fontId="1" fillId="0" borderId="0"/>
    <xf numFmtId="0" fontId="1" fillId="0" borderId="0"/>
  </cellStyleXfs>
  <cellXfs count="53">
    <xf numFmtId="0" fontId="0" fillId="0" borderId="0" xfId="0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4" xfId="0" applyNumberFormat="1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49" fontId="2" fillId="2" borderId="1" xfId="0" applyNumberFormat="1" applyFont="1" applyFill="1" applyBorder="1"/>
    <xf numFmtId="49" fontId="2" fillId="2" borderId="14" xfId="0" applyNumberFormat="1" applyFont="1" applyFill="1" applyBorder="1"/>
    <xf numFmtId="49" fontId="2" fillId="2" borderId="1" xfId="0" applyNumberFormat="1" applyFont="1" applyFill="1" applyBorder="1" applyAlignment="1">
      <alignment horizontal="left" vertical="center"/>
    </xf>
    <xf numFmtId="49" fontId="2" fillId="2" borderId="14" xfId="0" applyNumberFormat="1" applyFont="1" applyFill="1" applyBorder="1" applyAlignment="1">
      <alignment wrapText="1"/>
    </xf>
    <xf numFmtId="49" fontId="5" fillId="2" borderId="1" xfId="0" applyNumberFormat="1" applyFont="1" applyFill="1" applyBorder="1" applyProtection="1">
      <protection locked="0"/>
    </xf>
    <xf numFmtId="49" fontId="6" fillId="2" borderId="1" xfId="0" applyNumberFormat="1" applyFont="1" applyFill="1" applyBorder="1" applyAlignment="1" applyProtection="1">
      <alignment wrapText="1"/>
      <protection locked="0"/>
    </xf>
    <xf numFmtId="1" fontId="6" fillId="2" borderId="1" xfId="0" applyNumberFormat="1" applyFont="1" applyFill="1" applyBorder="1" applyProtection="1">
      <protection locked="0"/>
    </xf>
    <xf numFmtId="0" fontId="5" fillId="2" borderId="1" xfId="0" applyFont="1" applyFill="1" applyBorder="1"/>
    <xf numFmtId="0" fontId="5" fillId="2" borderId="13" xfId="0" applyFont="1" applyFill="1" applyBorder="1"/>
    <xf numFmtId="0" fontId="5" fillId="2" borderId="0" xfId="0" applyFont="1" applyFill="1" applyBorder="1"/>
    <xf numFmtId="0" fontId="5" fillId="2" borderId="8" xfId="0" applyFont="1" applyFill="1" applyBorder="1" applyProtection="1">
      <protection locked="0"/>
    </xf>
    <xf numFmtId="0" fontId="5" fillId="2" borderId="5" xfId="0" applyFont="1" applyFill="1" applyBorder="1"/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5" fillId="2" borderId="13" xfId="0" applyFont="1" applyFill="1" applyBorder="1" applyProtection="1">
      <protection locked="0"/>
    </xf>
    <xf numFmtId="49" fontId="2" fillId="2" borderId="14" xfId="0" applyNumberFormat="1" applyFont="1" applyFill="1" applyBorder="1" applyAlignment="1">
      <alignment vertical="center" wrapText="1"/>
    </xf>
    <xf numFmtId="49" fontId="2" fillId="2" borderId="13" xfId="0" applyNumberFormat="1" applyFont="1" applyFill="1" applyBorder="1"/>
    <xf numFmtId="49" fontId="2" fillId="2" borderId="17" xfId="0" applyNumberFormat="1" applyFont="1" applyFill="1" applyBorder="1" applyAlignment="1">
      <alignment horizontal="center" vertical="center"/>
    </xf>
    <xf numFmtId="49" fontId="2" fillId="2" borderId="17" xfId="0" applyNumberFormat="1" applyFont="1" applyFill="1" applyBorder="1" applyAlignment="1">
      <alignment horizontal="left" vertical="center"/>
    </xf>
    <xf numFmtId="2" fontId="6" fillId="2" borderId="1" xfId="0" applyNumberFormat="1" applyFont="1" applyFill="1" applyBorder="1" applyAlignment="1" applyProtection="1">
      <protection locked="0"/>
    </xf>
    <xf numFmtId="1" fontId="6" fillId="2" borderId="1" xfId="0" applyNumberFormat="1" applyFont="1" applyFill="1" applyBorder="1" applyAlignment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5">
    <cellStyle name="Excel Built-in Normal" xfId="1"/>
    <cellStyle name="Обычный" xfId="0" builtinId="0"/>
    <cellStyle name="Обычный 2" xfId="2"/>
    <cellStyle name="Обычный 3" xfId="3"/>
    <cellStyle name="Обычный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44;&#1077;&#1082;&#1072;&#1073;&#1088;&#1100;%20&#1054;&#1042;&#1047;%20168,04%20(5-11&#1082;&#1083;)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&#1044;&#1077;&#1082;&#1072;&#1073;&#1088;&#1100;%202025%201-4&#1082;&#1083;%2071,09%20%20(&#1088;&#1086;&#1076;%20&#1074;&#1079;&#1085;&#1086;&#1089;,%20&#1052;&#1052;&#1057;)%20&#1044;&#1083;&#1103;%20&#1096;&#1082;&#1086;&#1083;%20&#1075;&#1086;&#1088;&#1086;&#1076;&#1072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2"/>
      <sheetName val="Лист3"/>
    </sheetNames>
    <sheetDataSet>
      <sheetData sheetId="0">
        <row r="260">
          <cell r="C260">
            <v>62</v>
          </cell>
          <cell r="D260" t="str">
            <v>Суп картофельный с лапшой домашней</v>
          </cell>
          <cell r="E260">
            <v>250</v>
          </cell>
          <cell r="F260">
            <v>25</v>
          </cell>
          <cell r="G260">
            <v>141</v>
          </cell>
          <cell r="H260">
            <v>3.2</v>
          </cell>
          <cell r="I260">
            <v>3.6</v>
          </cell>
          <cell r="J260">
            <v>23</v>
          </cell>
        </row>
        <row r="261">
          <cell r="C261" t="str">
            <v>99</v>
          </cell>
          <cell r="D261" t="str">
            <v>Котлеты рубленные из говядины</v>
          </cell>
          <cell r="E261">
            <v>100</v>
          </cell>
          <cell r="F261">
            <v>50</v>
          </cell>
          <cell r="G261">
            <v>151</v>
          </cell>
          <cell r="H261">
            <v>8</v>
          </cell>
          <cell r="I261">
            <v>8.02</v>
          </cell>
          <cell r="J261">
            <v>10.6</v>
          </cell>
        </row>
        <row r="262">
          <cell r="C262">
            <v>227</v>
          </cell>
          <cell r="D262" t="str">
            <v>Макароны отварные с маслом</v>
          </cell>
          <cell r="E262" t="str">
            <v>180/5</v>
          </cell>
          <cell r="F262">
            <v>20</v>
          </cell>
          <cell r="G262">
            <v>233</v>
          </cell>
          <cell r="H262">
            <v>6.5</v>
          </cell>
          <cell r="I262">
            <v>4.4000000000000004</v>
          </cell>
          <cell r="J262">
            <v>40</v>
          </cell>
        </row>
        <row r="263">
          <cell r="C263" t="str">
            <v>310</v>
          </cell>
          <cell r="D263" t="str">
            <v>Компот из смеси сухофруктов</v>
          </cell>
          <cell r="E263">
            <v>200</v>
          </cell>
          <cell r="F263">
            <v>10</v>
          </cell>
          <cell r="G263">
            <v>110</v>
          </cell>
          <cell r="H263">
            <v>1</v>
          </cell>
          <cell r="I263">
            <v>0.05</v>
          </cell>
          <cell r="J263">
            <v>27.5</v>
          </cell>
        </row>
        <row r="264">
          <cell r="C264" t="str">
            <v>1,5</v>
          </cell>
          <cell r="D264" t="str">
            <v xml:space="preserve">Хлеб пшеничный </v>
          </cell>
          <cell r="E264">
            <v>50</v>
          </cell>
          <cell r="F264">
            <v>5</v>
          </cell>
          <cell r="G264">
            <v>123</v>
          </cell>
          <cell r="H264">
            <v>4</v>
          </cell>
          <cell r="I264">
            <v>0.05</v>
          </cell>
          <cell r="J264">
            <v>27.5</v>
          </cell>
        </row>
        <row r="265">
          <cell r="C265">
            <v>2</v>
          </cell>
          <cell r="D265" t="str">
            <v xml:space="preserve">Хлеб ржаной-пшеничный </v>
          </cell>
          <cell r="E265">
            <v>50</v>
          </cell>
          <cell r="F265">
            <v>5</v>
          </cell>
          <cell r="G265">
            <v>115.2</v>
          </cell>
          <cell r="H265" t="str">
            <v>3,1</v>
          </cell>
          <cell r="I265" t="str">
            <v>0,54</v>
          </cell>
          <cell r="J265" t="str">
            <v>19,44</v>
          </cell>
        </row>
        <row r="266">
          <cell r="D266" t="str">
            <v>Итого</v>
          </cell>
          <cell r="F266">
            <v>150</v>
          </cell>
          <cell r="G266">
            <v>763.2</v>
          </cell>
          <cell r="H266" t="str">
            <v>21,87</v>
          </cell>
          <cell r="I266" t="str">
            <v>13,86</v>
          </cell>
          <cell r="J266" t="str">
            <v>98,45</v>
          </cell>
        </row>
      </sheetData>
      <sheetData sheetId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альн.кл"/>
      <sheetName val="Ведомость"/>
      <sheetName val="Лист1"/>
    </sheetNames>
    <sheetDataSet>
      <sheetData sheetId="0">
        <row r="145">
          <cell r="C145">
            <v>126</v>
          </cell>
          <cell r="D145" t="str">
            <v xml:space="preserve">Голубцы ленивые </v>
          </cell>
          <cell r="E145" t="str">
            <v>70/30</v>
          </cell>
          <cell r="F145">
            <v>50</v>
          </cell>
          <cell r="G145">
            <v>98</v>
          </cell>
          <cell r="H145">
            <v>6</v>
          </cell>
          <cell r="I145">
            <v>5.2</v>
          </cell>
          <cell r="J145">
            <v>6.2</v>
          </cell>
        </row>
        <row r="146">
          <cell r="C146">
            <v>227</v>
          </cell>
          <cell r="D146" t="str">
            <v>Макароны отварные с маслом</v>
          </cell>
          <cell r="E146" t="str">
            <v>180/5</v>
          </cell>
          <cell r="F146">
            <v>20</v>
          </cell>
          <cell r="G146">
            <v>233</v>
          </cell>
          <cell r="H146">
            <v>6.5</v>
          </cell>
          <cell r="I146">
            <v>4.4000000000000004</v>
          </cell>
          <cell r="J146">
            <v>40</v>
          </cell>
        </row>
        <row r="147">
          <cell r="C147" t="str">
            <v>310</v>
          </cell>
          <cell r="D147" t="str">
            <v>Компот из смеси сухофруктов</v>
          </cell>
          <cell r="E147">
            <v>200</v>
          </cell>
          <cell r="F147">
            <v>10</v>
          </cell>
          <cell r="G147">
            <v>110</v>
          </cell>
          <cell r="H147">
            <v>1</v>
          </cell>
          <cell r="I147">
            <v>0.05</v>
          </cell>
          <cell r="J147">
            <v>27.5</v>
          </cell>
        </row>
        <row r="148">
          <cell r="C148" t="str">
            <v>1,5</v>
          </cell>
          <cell r="D148" t="str">
            <v xml:space="preserve">Хлеб пшеничный </v>
          </cell>
          <cell r="E148">
            <v>50</v>
          </cell>
          <cell r="F148">
            <v>5</v>
          </cell>
          <cell r="G148">
            <v>123</v>
          </cell>
          <cell r="H148">
            <v>4</v>
          </cell>
          <cell r="I148">
            <v>0.05</v>
          </cell>
          <cell r="J148">
            <v>27.5</v>
          </cell>
        </row>
        <row r="149">
          <cell r="D149" t="str">
            <v>итого</v>
          </cell>
          <cell r="F149">
            <v>85</v>
          </cell>
          <cell r="G149">
            <v>564</v>
          </cell>
          <cell r="H149">
            <v>17.5</v>
          </cell>
          <cell r="I149">
            <v>9.7000000000000028</v>
          </cell>
          <cell r="J149">
            <v>101.2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3" sqref="C13:J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0" t="s">
        <v>25</v>
      </c>
      <c r="C1" s="51"/>
      <c r="D1" s="52"/>
      <c r="E1" t="s">
        <v>14</v>
      </c>
      <c r="F1" s="8"/>
      <c r="I1" t="s">
        <v>1</v>
      </c>
      <c r="J1" s="7">
        <v>46017</v>
      </c>
    </row>
    <row r="2" spans="1:11" ht="7.5" customHeight="1" thickBot="1" x14ac:dyDescent="0.35"/>
    <row r="3" spans="1:11" ht="15" thickBot="1" x14ac:dyDescent="0.35">
      <c r="A3" s="5" t="s">
        <v>2</v>
      </c>
      <c r="B3" s="6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6" x14ac:dyDescent="0.3">
      <c r="A4" s="1" t="s">
        <v>10</v>
      </c>
      <c r="B4" s="34" t="s">
        <v>20</v>
      </c>
      <c r="C4" s="9">
        <f>[2]начальн.кл!C145</f>
        <v>126</v>
      </c>
      <c r="D4" s="27" t="str">
        <f>[2]начальн.кл!D145</f>
        <v xml:space="preserve">Голубцы ленивые </v>
      </c>
      <c r="E4" s="9" t="str">
        <f>[2]начальн.кл!E145</f>
        <v>70/30</v>
      </c>
      <c r="F4" s="9">
        <f>[2]начальн.кл!F145</f>
        <v>50</v>
      </c>
      <c r="G4" s="9">
        <f>[2]начальн.кл!G145</f>
        <v>98</v>
      </c>
      <c r="H4" s="9">
        <f>[2]начальн.кл!H145</f>
        <v>6</v>
      </c>
      <c r="I4" s="9">
        <f>[2]начальн.кл!I145</f>
        <v>5.2</v>
      </c>
      <c r="J4" s="9">
        <f>[2]начальн.кл!J145</f>
        <v>6.2</v>
      </c>
    </row>
    <row r="5" spans="1:11" ht="15.6" x14ac:dyDescent="0.3">
      <c r="A5" s="2"/>
      <c r="B5" s="34" t="s">
        <v>22</v>
      </c>
      <c r="C5" s="18">
        <f>[2]начальн.кл!C146</f>
        <v>227</v>
      </c>
      <c r="D5" s="28" t="str">
        <f>[2]начальн.кл!D146</f>
        <v>Макароны отварные с маслом</v>
      </c>
      <c r="E5" s="18" t="str">
        <f>[2]начальн.кл!E146</f>
        <v>180/5</v>
      </c>
      <c r="F5" s="18">
        <f>[2]начальн.кл!F146</f>
        <v>20</v>
      </c>
      <c r="G5" s="18">
        <f>[2]начальн.кл!G146</f>
        <v>233</v>
      </c>
      <c r="H5" s="18">
        <f>[2]начальн.кл!H146</f>
        <v>6.5</v>
      </c>
      <c r="I5" s="18">
        <f>[2]начальн.кл!I146</f>
        <v>4.4000000000000004</v>
      </c>
      <c r="J5" s="18">
        <f>[2]начальн.кл!J146</f>
        <v>40</v>
      </c>
    </row>
    <row r="6" spans="1:11" ht="15.6" x14ac:dyDescent="0.3">
      <c r="A6" s="2"/>
      <c r="B6" s="35" t="s">
        <v>23</v>
      </c>
      <c r="C6" s="9" t="str">
        <f>[2]начальн.кл!C147</f>
        <v>310</v>
      </c>
      <c r="D6" s="29" t="str">
        <f>[2]начальн.кл!D147</f>
        <v>Компот из смеси сухофруктов</v>
      </c>
      <c r="E6" s="9">
        <f>[2]начальн.кл!E147</f>
        <v>200</v>
      </c>
      <c r="F6" s="9">
        <f>[2]начальн.кл!F147</f>
        <v>10</v>
      </c>
      <c r="G6" s="9">
        <f>[2]начальн.кл!G147</f>
        <v>110</v>
      </c>
      <c r="H6" s="9">
        <f>[2]начальн.кл!H147</f>
        <v>1</v>
      </c>
      <c r="I6" s="9">
        <f>[2]начальн.кл!I147</f>
        <v>0.05</v>
      </c>
      <c r="J6" s="9">
        <f>[2]начальн.кл!J147</f>
        <v>27.5</v>
      </c>
    </row>
    <row r="7" spans="1:11" ht="15.6" x14ac:dyDescent="0.3">
      <c r="A7" s="2"/>
      <c r="B7" s="36"/>
      <c r="C7" s="20"/>
      <c r="D7" s="30"/>
      <c r="E7" s="18"/>
      <c r="F7" s="18"/>
      <c r="G7" s="18"/>
      <c r="H7" s="18"/>
      <c r="I7" s="18"/>
      <c r="J7" s="18"/>
    </row>
    <row r="8" spans="1:11" ht="16.2" thickBot="1" x14ac:dyDescent="0.35">
      <c r="A8" s="3"/>
      <c r="B8" s="37" t="s">
        <v>26</v>
      </c>
      <c r="C8" s="9" t="str">
        <f>[2]начальн.кл!C148</f>
        <v>1,5</v>
      </c>
      <c r="D8" s="27" t="str">
        <f>[2]начальн.кл!D148</f>
        <v xml:space="preserve">Хлеб пшеничный </v>
      </c>
      <c r="E8" s="9">
        <f>[2]начальн.кл!E148</f>
        <v>50</v>
      </c>
      <c r="F8" s="9">
        <f>[2]начальн.кл!F148</f>
        <v>5</v>
      </c>
      <c r="G8" s="9">
        <f>[2]начальн.кл!G148</f>
        <v>123</v>
      </c>
      <c r="H8" s="9">
        <f>[2]начальн.кл!H148</f>
        <v>4</v>
      </c>
      <c r="I8" s="9">
        <f>[2]начальн.кл!I148</f>
        <v>0.05</v>
      </c>
      <c r="J8" s="9">
        <f>[2]начальн.кл!J148</f>
        <v>27.5</v>
      </c>
    </row>
    <row r="9" spans="1:11" ht="15.6" x14ac:dyDescent="0.3">
      <c r="A9" s="1" t="s">
        <v>11</v>
      </c>
      <c r="B9" s="38"/>
      <c r="C9" s="9">
        <f>[2]начальн.кл!C149</f>
        <v>0</v>
      </c>
      <c r="D9" s="27" t="str">
        <f>[2]начальн.кл!D149</f>
        <v>итого</v>
      </c>
      <c r="E9" s="9">
        <f>[2]начальн.кл!E149</f>
        <v>0</v>
      </c>
      <c r="F9" s="9">
        <f>[2]начальн.кл!F149</f>
        <v>85</v>
      </c>
      <c r="G9" s="9">
        <f>[2]начальн.кл!G149</f>
        <v>564</v>
      </c>
      <c r="H9" s="9">
        <f>[2]начальн.кл!H149</f>
        <v>17.5</v>
      </c>
      <c r="I9" s="9">
        <f>[2]начальн.кл!I149</f>
        <v>9.7000000000000028</v>
      </c>
      <c r="J9" s="9">
        <f>[2]начальн.кл!J149</f>
        <v>101.2</v>
      </c>
    </row>
    <row r="10" spans="1:11" ht="15.6" x14ac:dyDescent="0.3">
      <c r="A10" s="2"/>
      <c r="B10" s="39"/>
      <c r="C10" s="31"/>
      <c r="D10" s="32"/>
      <c r="E10" s="33"/>
      <c r="F10" s="48"/>
      <c r="G10" s="49"/>
      <c r="H10" s="49"/>
      <c r="I10" s="49"/>
      <c r="J10" s="49"/>
    </row>
    <row r="11" spans="1:11" ht="16.2" thickBot="1" x14ac:dyDescent="0.35">
      <c r="A11" s="3"/>
      <c r="B11" s="37"/>
      <c r="C11" s="39"/>
      <c r="D11" s="40"/>
      <c r="E11" s="41"/>
      <c r="F11" s="42"/>
      <c r="G11" s="41"/>
      <c r="H11" s="41"/>
      <c r="I11" s="41"/>
      <c r="J11" s="41"/>
    </row>
    <row r="12" spans="1:11" ht="15.6" x14ac:dyDescent="0.3">
      <c r="A12" s="2"/>
      <c r="B12" s="43" t="s">
        <v>18</v>
      </c>
      <c r="C12" s="9"/>
      <c r="D12" s="10"/>
      <c r="E12" s="11"/>
      <c r="F12" s="11"/>
      <c r="G12" s="11"/>
      <c r="H12" s="11"/>
      <c r="I12" s="11"/>
      <c r="J12" s="11"/>
    </row>
    <row r="13" spans="1:11" ht="15.6" x14ac:dyDescent="0.3">
      <c r="A13" s="2" t="s">
        <v>17</v>
      </c>
      <c r="B13" s="34" t="s">
        <v>12</v>
      </c>
      <c r="C13" s="21">
        <f>[1]Лист2!C260</f>
        <v>62</v>
      </c>
      <c r="D13" s="22" t="str">
        <f>[1]Лист2!D260</f>
        <v>Суп картофельный с лапшой домашней</v>
      </c>
      <c r="E13" s="23">
        <f>[1]Лист2!E260</f>
        <v>250</v>
      </c>
      <c r="F13" s="23">
        <f>[1]Лист2!F260</f>
        <v>25</v>
      </c>
      <c r="G13" s="23">
        <f>[1]Лист2!G260</f>
        <v>141</v>
      </c>
      <c r="H13" s="23">
        <f>[1]Лист2!H260</f>
        <v>3.2</v>
      </c>
      <c r="I13" s="23">
        <f>[1]Лист2!I260</f>
        <v>3.6</v>
      </c>
      <c r="J13" s="23">
        <f>[1]Лист2!J260</f>
        <v>23</v>
      </c>
      <c r="K13" s="13"/>
    </row>
    <row r="14" spans="1:11" ht="15.6" x14ac:dyDescent="0.3">
      <c r="A14" s="2"/>
      <c r="B14" s="34" t="s">
        <v>13</v>
      </c>
      <c r="C14" s="17" t="str">
        <f>[1]Лист2!C261</f>
        <v>99</v>
      </c>
      <c r="D14" s="24" t="str">
        <f>[1]Лист2!D261</f>
        <v>Котлеты рубленные из говядины</v>
      </c>
      <c r="E14" s="19">
        <f>[1]Лист2!E261</f>
        <v>100</v>
      </c>
      <c r="F14" s="19">
        <f>[1]Лист2!F261</f>
        <v>50</v>
      </c>
      <c r="G14" s="19">
        <f>[1]Лист2!G261</f>
        <v>151</v>
      </c>
      <c r="H14" s="19">
        <f>[1]Лист2!H261</f>
        <v>8</v>
      </c>
      <c r="I14" s="19">
        <f>[1]Лист2!I261</f>
        <v>8.02</v>
      </c>
      <c r="J14" s="19">
        <f>[1]Лист2!J261</f>
        <v>10.6</v>
      </c>
      <c r="K14" s="13"/>
    </row>
    <row r="15" spans="1:11" ht="15.6" x14ac:dyDescent="0.3">
      <c r="A15" s="2"/>
      <c r="B15" s="34" t="s">
        <v>22</v>
      </c>
      <c r="C15" s="25">
        <f>[1]Лист2!C262</f>
        <v>227</v>
      </c>
      <c r="D15" s="10" t="str">
        <f>[1]Лист2!D262</f>
        <v>Макароны отварные с маслом</v>
      </c>
      <c r="E15" s="11" t="str">
        <f>[1]Лист2!E262</f>
        <v>180/5</v>
      </c>
      <c r="F15" s="19">
        <f>[1]Лист2!F262</f>
        <v>20</v>
      </c>
      <c r="G15" s="19">
        <f>[1]Лист2!G262</f>
        <v>233</v>
      </c>
      <c r="H15" s="19">
        <f>[1]Лист2!H262</f>
        <v>6.5</v>
      </c>
      <c r="I15" s="19">
        <f>[1]Лист2!I262</f>
        <v>4.4000000000000004</v>
      </c>
      <c r="J15" s="26">
        <f>[1]Лист2!J262</f>
        <v>40</v>
      </c>
      <c r="K15" s="13"/>
    </row>
    <row r="16" spans="1:11" ht="15.6" x14ac:dyDescent="0.3">
      <c r="A16" s="2"/>
      <c r="B16" s="34" t="s">
        <v>21</v>
      </c>
      <c r="C16" s="18" t="str">
        <f>[1]Лист2!C263</f>
        <v>310</v>
      </c>
      <c r="D16" s="44" t="str">
        <f>[1]Лист2!D263</f>
        <v>Компот из смеси сухофруктов</v>
      </c>
      <c r="E16" s="18">
        <f>[1]Лист2!E263</f>
        <v>200</v>
      </c>
      <c r="F16" s="18">
        <f>[1]Лист2!F263</f>
        <v>10</v>
      </c>
      <c r="G16" s="18">
        <f>[1]Лист2!G263</f>
        <v>110</v>
      </c>
      <c r="H16" s="18">
        <f>[1]Лист2!H263</f>
        <v>1</v>
      </c>
      <c r="I16" s="18">
        <f>[1]Лист2!I263</f>
        <v>0.05</v>
      </c>
      <c r="J16" s="18">
        <f>[1]Лист2!J263</f>
        <v>27.5</v>
      </c>
      <c r="K16" s="13"/>
    </row>
    <row r="17" spans="1:11" ht="15.6" x14ac:dyDescent="0.3">
      <c r="A17" s="2"/>
      <c r="B17" s="34" t="s">
        <v>19</v>
      </c>
      <c r="C17" s="18" t="str">
        <f>[1]Лист2!C264</f>
        <v>1,5</v>
      </c>
      <c r="D17" s="45" t="str">
        <f>[1]Лист2!D264</f>
        <v xml:space="preserve">Хлеб пшеничный </v>
      </c>
      <c r="E17" s="18">
        <f>[1]Лист2!E264</f>
        <v>50</v>
      </c>
      <c r="F17" s="18">
        <f>[1]Лист2!F264</f>
        <v>5</v>
      </c>
      <c r="G17" s="18">
        <f>[1]Лист2!G264</f>
        <v>123</v>
      </c>
      <c r="H17" s="18">
        <f>[1]Лист2!H264</f>
        <v>4</v>
      </c>
      <c r="I17" s="18">
        <f>[1]Лист2!I264</f>
        <v>0.05</v>
      </c>
      <c r="J17" s="18">
        <f>[1]Лист2!J264</f>
        <v>27.5</v>
      </c>
      <c r="K17" s="13"/>
    </row>
    <row r="18" spans="1:11" ht="15.6" x14ac:dyDescent="0.3">
      <c r="A18" s="2"/>
      <c r="B18" s="34" t="s">
        <v>24</v>
      </c>
      <c r="C18" s="46">
        <f>[1]Лист2!C265</f>
        <v>2</v>
      </c>
      <c r="D18" s="47" t="str">
        <f>[1]Лист2!D265</f>
        <v xml:space="preserve">Хлеб ржаной-пшеничный </v>
      </c>
      <c r="E18" s="46">
        <f>[1]Лист2!E265</f>
        <v>50</v>
      </c>
      <c r="F18" s="46">
        <f>[1]Лист2!F265</f>
        <v>5</v>
      </c>
      <c r="G18" s="46">
        <f>[1]Лист2!G265</f>
        <v>115.2</v>
      </c>
      <c r="H18" s="46" t="str">
        <f>[1]Лист2!H265</f>
        <v>3,1</v>
      </c>
      <c r="I18" s="46" t="str">
        <f>[1]Лист2!I265</f>
        <v>0,54</v>
      </c>
      <c r="J18" s="46" t="str">
        <f>[1]Лист2!J265</f>
        <v>19,44</v>
      </c>
      <c r="K18" s="13"/>
    </row>
    <row r="19" spans="1:11" ht="15.6" x14ac:dyDescent="0.3">
      <c r="A19" s="2"/>
      <c r="B19" s="43"/>
      <c r="C19" s="9">
        <f>[1]Лист2!C266</f>
        <v>0</v>
      </c>
      <c r="D19" s="29" t="str">
        <f>[1]Лист2!D266</f>
        <v>Итого</v>
      </c>
      <c r="E19" s="9">
        <f>[1]Лист2!E266</f>
        <v>0</v>
      </c>
      <c r="F19" s="9">
        <f>[1]Лист2!F266</f>
        <v>150</v>
      </c>
      <c r="G19" s="9">
        <f>[1]Лист2!G266</f>
        <v>763.2</v>
      </c>
      <c r="H19" s="9" t="str">
        <f>[1]Лист2!H266</f>
        <v>21,87</v>
      </c>
      <c r="I19" s="9" t="str">
        <f>[1]Лист2!I266</f>
        <v>13,86</v>
      </c>
      <c r="J19" s="9" t="str">
        <f>[1]Лист2!J266</f>
        <v>98,45</v>
      </c>
      <c r="K19" s="13"/>
    </row>
    <row r="20" spans="1:11" ht="16.2" thickBot="1" x14ac:dyDescent="0.35">
      <c r="A20" s="3"/>
      <c r="B20" s="4"/>
      <c r="C20" s="9"/>
      <c r="D20" s="16"/>
      <c r="E20" s="11"/>
      <c r="F20" s="12"/>
      <c r="G20" s="12"/>
      <c r="H20" s="12"/>
      <c r="I20" s="12"/>
      <c r="J20" s="12"/>
      <c r="K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2025-12-30T07:19:03Z</dcterms:modified>
</cp:coreProperties>
</file>