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4" i="1"/>
  <c r="D4" i="1"/>
  <c r="E4" i="1"/>
  <c r="F4" i="1"/>
  <c r="G4" i="1"/>
  <c r="H4" i="1"/>
  <c r="I4" i="1"/>
  <c r="J4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<sst xmlns="http://schemas.openxmlformats.org/spreadsheetml/2006/main" count="29" uniqueCount="28">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</sst>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04">
          <cell r="C104" t="str">
            <v>42</v>
          </cell>
          <cell r="D104" t="str">
            <v>Каша пшеничная вязкая с маслом</v>
          </cell>
          <cell r="E104">
            <v>208</v>
          </cell>
          <cell r="F104">
            <v>20</v>
          </cell>
          <cell r="G104">
            <v>272</v>
          </cell>
          <cell r="H104">
            <v>8.35</v>
          </cell>
          <cell r="I104">
            <v>9.5500000000000007</v>
          </cell>
          <cell r="J104">
            <v>37.950000000000003</v>
          </cell>
        </row>
        <row r="105">
          <cell r="C105" t="str">
            <v>184</v>
          </cell>
          <cell r="D105" t="str">
            <v>Чай сахаром</v>
          </cell>
          <cell r="E105">
            <v>200</v>
          </cell>
          <cell r="F105">
            <v>10</v>
          </cell>
          <cell r="G105">
            <v>57</v>
          </cell>
          <cell r="H105">
            <v>0.06</v>
          </cell>
          <cell r="I105">
            <v>0</v>
          </cell>
          <cell r="J105">
            <v>14.98</v>
          </cell>
        </row>
        <row r="106">
          <cell r="C106">
            <v>4</v>
          </cell>
          <cell r="D106" t="str">
            <v xml:space="preserve">Кондитерское изделие </v>
          </cell>
          <cell r="E106">
            <v>55</v>
          </cell>
          <cell r="F106">
            <v>15</v>
          </cell>
          <cell r="G106" t="str">
            <v>144</v>
          </cell>
          <cell r="H106" t="str">
            <v>2,4</v>
          </cell>
          <cell r="I106" t="str">
            <v>4,25</v>
          </cell>
          <cell r="J106">
            <v>22.2</v>
          </cell>
        </row>
        <row r="107">
          <cell r="C107" t="str">
            <v>1.1</v>
          </cell>
          <cell r="D107" t="str">
            <v xml:space="preserve">хлеб пшеничный </v>
          </cell>
          <cell r="E107">
            <v>50</v>
          </cell>
          <cell r="F107">
            <v>5</v>
          </cell>
          <cell r="G107">
            <v>130</v>
          </cell>
          <cell r="H107">
            <v>4</v>
          </cell>
          <cell r="I107">
            <v>0.05</v>
          </cell>
          <cell r="J107">
            <v>27.5</v>
          </cell>
        </row>
        <row r="108">
          <cell r="D108" t="str">
            <v>итого</v>
          </cell>
          <cell r="F108">
            <v>50</v>
          </cell>
          <cell r="G108">
            <v>459</v>
          </cell>
          <cell r="H108">
            <v>12.41</v>
          </cell>
          <cell r="I108">
            <v>9.6000000000000014</v>
          </cell>
          <cell r="J108">
            <v>102.63000000000001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93">
          <cell r="C193">
            <v>60</v>
          </cell>
          <cell r="D193" t="str">
            <v xml:space="preserve">Борщ с капустой и картофелем со сметаной </v>
          </cell>
          <cell r="E193">
            <v>250</v>
          </cell>
          <cell r="F193">
            <v>25</v>
          </cell>
          <cell r="G193" t="str">
            <v>98,75</v>
          </cell>
          <cell r="H193" t="str">
            <v>11,75</v>
          </cell>
          <cell r="I193" t="str">
            <v>5,12</v>
          </cell>
          <cell r="J193" t="str">
            <v>11,75</v>
          </cell>
        </row>
        <row r="194">
          <cell r="C194">
            <v>85</v>
          </cell>
          <cell r="D194" t="str">
            <v>Рыбные биточки в томатном соусе 60/40</v>
          </cell>
          <cell r="E194">
            <v>100</v>
          </cell>
          <cell r="F194">
            <v>70</v>
          </cell>
          <cell r="G194" t="str">
            <v>267</v>
          </cell>
          <cell r="H194" t="str">
            <v>12,5</v>
          </cell>
          <cell r="I194" t="str">
            <v>9,2</v>
          </cell>
          <cell r="J194" t="str">
            <v>39,2</v>
          </cell>
        </row>
        <row r="195">
          <cell r="C195">
            <v>183</v>
          </cell>
          <cell r="D195" t="str">
            <v>Каша гречневая рассыпчатая 150/5</v>
          </cell>
          <cell r="E195">
            <v>200</v>
          </cell>
          <cell r="F195">
            <v>25</v>
          </cell>
          <cell r="G195">
            <v>224</v>
          </cell>
          <cell r="H195">
            <v>8.4</v>
          </cell>
          <cell r="I195">
            <v>5.4</v>
          </cell>
          <cell r="J195">
            <v>34.6</v>
          </cell>
        </row>
        <row r="196">
          <cell r="C196">
            <v>309</v>
          </cell>
          <cell r="D196" t="str">
            <v>Компот из смеси сухофруктов 200</v>
          </cell>
          <cell r="E196">
            <v>200</v>
          </cell>
          <cell r="F196">
            <v>10</v>
          </cell>
          <cell r="G196" t="str">
            <v>89</v>
          </cell>
          <cell r="H196" t="str">
            <v>0,9</v>
          </cell>
          <cell r="I196" t="str">
            <v>0,05</v>
          </cell>
          <cell r="J196" t="str">
            <v>20,6</v>
          </cell>
        </row>
        <row r="197">
          <cell r="C197">
            <v>5</v>
          </cell>
          <cell r="D197" t="str">
            <v xml:space="preserve">Хлеб пшеничный </v>
          </cell>
          <cell r="E197">
            <v>50</v>
          </cell>
          <cell r="F197">
            <v>5</v>
          </cell>
          <cell r="G197">
            <v>103.95</v>
          </cell>
          <cell r="H197">
            <v>3.37</v>
          </cell>
          <cell r="I197">
            <v>0.45</v>
          </cell>
          <cell r="J197">
            <v>21.6</v>
          </cell>
        </row>
        <row r="198">
          <cell r="C198">
            <v>5</v>
          </cell>
          <cell r="D198" t="str">
            <v>Хлеб ржаной-пшеничный</v>
          </cell>
          <cell r="E198">
            <v>50</v>
          </cell>
          <cell r="F198">
            <v>5</v>
          </cell>
          <cell r="G198">
            <v>103.95</v>
          </cell>
          <cell r="H198">
            <v>3.37</v>
          </cell>
          <cell r="I198">
            <v>0.45</v>
          </cell>
          <cell r="J198">
            <v>21.6</v>
          </cell>
        </row>
        <row r="199">
          <cell r="D199" t="str">
            <v>Итого</v>
          </cell>
          <cell r="F199">
            <v>135</v>
          </cell>
          <cell r="G199">
            <v>782.7</v>
          </cell>
          <cell r="H199" t="str">
            <v>21,87</v>
          </cell>
          <cell r="I199" t="str">
            <v>13,86</v>
          </cell>
          <cell r="J199" t="str">
            <v>98,45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26</v>
      </c>
      <c r="C1" s="51"/>
      <c r="D1" s="52"/>
      <c r="E1" t="s">
        <v>14</v>
      </c>
      <c r="F1" s="10"/>
      <c r="I1" t="s">
        <v>1</v>
      </c>
      <c r="J1" s="9">
        <v>45985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tr">
        <f>[1]начальн.кл!C104</f>
        <v>42</v>
      </c>
      <c r="D4" s="39" t="str">
        <f>[1]начальн.кл!D104</f>
        <v>Каша пшеничная вязкая с маслом</v>
      </c>
      <c r="E4" s="14">
        <f>[1]начальн.кл!E104</f>
        <v>208</v>
      </c>
      <c r="F4" s="14">
        <f>[1]начальн.кл!F104</f>
        <v>20</v>
      </c>
      <c r="G4" s="14">
        <f>[1]начальн.кл!G104</f>
        <v>272</v>
      </c>
      <c r="H4" s="14">
        <f>[1]начальн.кл!H104</f>
        <v>8.35</v>
      </c>
      <c r="I4" s="14">
        <f>[1]начальн.кл!I104</f>
        <v>9.5500000000000007</v>
      </c>
      <c r="J4" s="14">
        <f>[1]начальн.кл!J104</f>
        <v>37.950000000000003</v>
      </c>
    </row>
    <row r="5" spans="1:11" ht="15.6" x14ac:dyDescent="0.3">
      <c r="A5" s="3"/>
      <c r="B5" s="19" t="s">
        <v>23</v>
      </c>
      <c r="C5" s="27"/>
      <c r="D5" s="40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 t="str">
        <f>[1]начальн.кл!C105</f>
        <v>184</v>
      </c>
      <c r="D6" s="41" t="str">
        <f>[1]начальн.кл!D105</f>
        <v>Чай сахаром</v>
      </c>
      <c r="E6" s="14">
        <f>[1]начальн.кл!E105</f>
        <v>200</v>
      </c>
      <c r="F6" s="14">
        <f>[1]начальн.кл!F105</f>
        <v>10</v>
      </c>
      <c r="G6" s="14">
        <f>[1]начальн.кл!G105</f>
        <v>57</v>
      </c>
      <c r="H6" s="14">
        <f>[1]начальн.кл!H105</f>
        <v>0.06</v>
      </c>
      <c r="I6" s="14">
        <f>[1]начальн.кл!I105</f>
        <v>0</v>
      </c>
      <c r="J6" s="14">
        <f>[1]начальн.кл!J105</f>
        <v>14.98</v>
      </c>
    </row>
    <row r="7" spans="1:11" ht="15.6" x14ac:dyDescent="0.3">
      <c r="A7" s="3"/>
      <c r="B7" s="26" t="s">
        <v>22</v>
      </c>
      <c r="C7" s="29">
        <f>[1]начальн.кл!C106</f>
        <v>4</v>
      </c>
      <c r="D7" s="42" t="str">
        <f>[1]начальн.кл!D106</f>
        <v xml:space="preserve">Кондитерское изделие </v>
      </c>
      <c r="E7" s="27">
        <f>[1]начальн.кл!E106</f>
        <v>55</v>
      </c>
      <c r="F7" s="27">
        <f>[1]начальн.кл!F106</f>
        <v>15</v>
      </c>
      <c r="G7" s="27" t="str">
        <f>[1]начальн.кл!G106</f>
        <v>144</v>
      </c>
      <c r="H7" s="27" t="str">
        <f>[1]начальн.кл!H106</f>
        <v>2,4</v>
      </c>
      <c r="I7" s="27" t="str">
        <f>[1]начальн.кл!I106</f>
        <v>4,25</v>
      </c>
      <c r="J7" s="27">
        <f>[1]начальн.кл!J106</f>
        <v>22.2</v>
      </c>
    </row>
    <row r="8" spans="1:11" ht="16.2" thickBot="1" x14ac:dyDescent="0.35">
      <c r="A8" s="4"/>
      <c r="B8" s="5" t="s">
        <v>27</v>
      </c>
      <c r="C8" s="14" t="str">
        <f>[1]начальн.кл!C107</f>
        <v>1.1</v>
      </c>
      <c r="D8" s="39" t="str">
        <f>[1]начальн.кл!D107</f>
        <v xml:space="preserve">хлеб пшеничный </v>
      </c>
      <c r="E8" s="14">
        <f>[1]начальн.кл!E107</f>
        <v>50</v>
      </c>
      <c r="F8" s="14">
        <f>[1]начальн.кл!F107</f>
        <v>5</v>
      </c>
      <c r="G8" s="14">
        <f>[1]начальн.кл!G107</f>
        <v>130</v>
      </c>
      <c r="H8" s="14">
        <f>[1]начальн.кл!H107</f>
        <v>4</v>
      </c>
      <c r="I8" s="14">
        <f>[1]начальн.кл!I107</f>
        <v>0.05</v>
      </c>
      <c r="J8" s="14">
        <f>[1]начальн.кл!J107</f>
        <v>27.5</v>
      </c>
    </row>
    <row r="9" spans="1:11" ht="15.6" x14ac:dyDescent="0.3">
      <c r="A9" s="2" t="s">
        <v>11</v>
      </c>
      <c r="B9" s="23"/>
      <c r="C9" s="14">
        <f>[1]начальн.кл!C108</f>
        <v>0</v>
      </c>
      <c r="D9" s="39" t="str">
        <f>[1]начальн.кл!D108</f>
        <v>итого</v>
      </c>
      <c r="E9" s="14">
        <f>[1]начальн.кл!E108</f>
        <v>0</v>
      </c>
      <c r="F9" s="14">
        <f>[1]начальн.кл!F108</f>
        <v>50</v>
      </c>
      <c r="G9" s="14">
        <f>[1]начальн.кл!G108</f>
        <v>459</v>
      </c>
      <c r="H9" s="14">
        <f>[1]начальн.кл!H108</f>
        <v>12.41</v>
      </c>
      <c r="I9" s="14">
        <f>[1]начальн.кл!I108</f>
        <v>9.6000000000000014</v>
      </c>
      <c r="J9" s="14">
        <f>[1]начальн.кл!J108</f>
        <v>102.63000000000001</v>
      </c>
    </row>
    <row r="10" spans="1:11" ht="15.6" x14ac:dyDescent="0.3">
      <c r="A10" s="3"/>
      <c r="B10" s="1"/>
      <c r="C10" s="46"/>
      <c r="D10" s="47"/>
      <c r="E10" s="48"/>
      <c r="F10" s="49"/>
      <c r="G10" s="48"/>
      <c r="H10" s="48"/>
      <c r="I10" s="48"/>
      <c r="J10" s="4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f>[2]Лист2!C193</f>
        <v>60</v>
      </c>
      <c r="D13" s="31" t="str">
        <f>[2]Лист2!D193</f>
        <v xml:space="preserve">Борщ с капустой и картофелем со сметаной </v>
      </c>
      <c r="E13" s="32">
        <f>[2]Лист2!E193</f>
        <v>250</v>
      </c>
      <c r="F13" s="32">
        <f>[2]Лист2!F193</f>
        <v>25</v>
      </c>
      <c r="G13" s="32" t="str">
        <f>[2]Лист2!G193</f>
        <v>98,75</v>
      </c>
      <c r="H13" s="32" t="str">
        <f>[2]Лист2!H193</f>
        <v>11,75</v>
      </c>
      <c r="I13" s="32" t="str">
        <f>[2]Лист2!I193</f>
        <v>5,12</v>
      </c>
      <c r="J13" s="32" t="str">
        <f>[2]Лист2!J193</f>
        <v>11,75</v>
      </c>
      <c r="K13" s="18"/>
    </row>
    <row r="14" spans="1:11" ht="15.6" x14ac:dyDescent="0.3">
      <c r="A14" s="3"/>
      <c r="B14" s="19" t="s">
        <v>13</v>
      </c>
      <c r="C14" s="25">
        <f>[2]Лист2!C194</f>
        <v>85</v>
      </c>
      <c r="D14" s="33" t="str">
        <f>[2]Лист2!D194</f>
        <v>Рыбные биточки в томатном соусе 60/40</v>
      </c>
      <c r="E14" s="28">
        <f>[2]Лист2!E194</f>
        <v>100</v>
      </c>
      <c r="F14" s="28">
        <f>[2]Лист2!F194</f>
        <v>70</v>
      </c>
      <c r="G14" s="28" t="str">
        <f>[2]Лист2!G194</f>
        <v>267</v>
      </c>
      <c r="H14" s="28" t="str">
        <f>[2]Лист2!H194</f>
        <v>12,5</v>
      </c>
      <c r="I14" s="28" t="str">
        <f>[2]Лист2!I194</f>
        <v>9,2</v>
      </c>
      <c r="J14" s="28" t="str">
        <f>[2]Лист2!J194</f>
        <v>39,2</v>
      </c>
      <c r="K14" s="18"/>
    </row>
    <row r="15" spans="1:11" ht="15.6" x14ac:dyDescent="0.3">
      <c r="A15" s="3"/>
      <c r="B15" s="19" t="s">
        <v>23</v>
      </c>
      <c r="C15" s="34">
        <f>[2]Лист2!C195</f>
        <v>183</v>
      </c>
      <c r="D15" s="15" t="str">
        <f>[2]Лист2!D195</f>
        <v>Каша гречневая рассыпчатая 150/5</v>
      </c>
      <c r="E15" s="16">
        <f>[2]Лист2!E195</f>
        <v>200</v>
      </c>
      <c r="F15" s="28">
        <f>[2]Лист2!F195</f>
        <v>25</v>
      </c>
      <c r="G15" s="28">
        <f>[2]Лист2!G195</f>
        <v>224</v>
      </c>
      <c r="H15" s="28">
        <f>[2]Лист2!H195</f>
        <v>8.4</v>
      </c>
      <c r="I15" s="28">
        <f>[2]Лист2!I195</f>
        <v>5.4</v>
      </c>
      <c r="J15" s="35">
        <f>[2]Лист2!J195</f>
        <v>34.6</v>
      </c>
      <c r="K15" s="18"/>
    </row>
    <row r="16" spans="1:11" ht="15.6" x14ac:dyDescent="0.3">
      <c r="A16" s="3"/>
      <c r="B16" s="19" t="s">
        <v>21</v>
      </c>
      <c r="C16" s="34">
        <f>[2]Лист2!C196</f>
        <v>309</v>
      </c>
      <c r="D16" s="36" t="str">
        <f>[2]Лист2!D196</f>
        <v>Компот из смеси сухофруктов 200</v>
      </c>
      <c r="E16" s="28">
        <f>[2]Лист2!E196</f>
        <v>200</v>
      </c>
      <c r="F16" s="28">
        <f>[2]Лист2!F196</f>
        <v>10</v>
      </c>
      <c r="G16" s="28" t="str">
        <f>[2]Лист2!G196</f>
        <v>89</v>
      </c>
      <c r="H16" s="28" t="str">
        <f>[2]Лист2!H196</f>
        <v>0,9</v>
      </c>
      <c r="I16" s="28" t="str">
        <f>[2]Лист2!I196</f>
        <v>0,05</v>
      </c>
      <c r="J16" s="28" t="str">
        <f>[2]Лист2!J196</f>
        <v>20,6</v>
      </c>
      <c r="K16" s="18"/>
    </row>
    <row r="17" spans="1:11" ht="15.6" x14ac:dyDescent="0.3">
      <c r="A17" s="3"/>
      <c r="B17" s="19" t="s">
        <v>19</v>
      </c>
      <c r="C17" s="27">
        <f>[2]Лист2!C197</f>
        <v>5</v>
      </c>
      <c r="D17" s="37" t="str">
        <f>[2]Лист2!D197</f>
        <v xml:space="preserve">Хлеб пшеничный </v>
      </c>
      <c r="E17" s="28">
        <f>[2]Лист2!E197</f>
        <v>50</v>
      </c>
      <c r="F17" s="28">
        <f>[2]Лист2!F197</f>
        <v>5</v>
      </c>
      <c r="G17" s="28">
        <f>[2]Лист2!G197</f>
        <v>103.95</v>
      </c>
      <c r="H17" s="28">
        <f>[2]Лист2!H197</f>
        <v>3.37</v>
      </c>
      <c r="I17" s="28">
        <f>[2]Лист2!I197</f>
        <v>0.45</v>
      </c>
      <c r="J17" s="28">
        <f>[2]Лист2!J197</f>
        <v>21.6</v>
      </c>
      <c r="K17" s="18"/>
    </row>
    <row r="18" spans="1:11" ht="15.6" x14ac:dyDescent="0.3">
      <c r="A18" s="3"/>
      <c r="B18" s="19" t="s">
        <v>25</v>
      </c>
      <c r="C18" s="38">
        <f>[2]Лист2!C198</f>
        <v>5</v>
      </c>
      <c r="D18" s="43" t="str">
        <f>[2]Лист2!D198</f>
        <v>Хлеб ржаной-пшеничный</v>
      </c>
      <c r="E18" s="44">
        <f>[2]Лист2!E198</f>
        <v>50</v>
      </c>
      <c r="F18" s="44">
        <f>[2]Лист2!F198</f>
        <v>5</v>
      </c>
      <c r="G18" s="44">
        <f>[2]Лист2!G198</f>
        <v>103.95</v>
      </c>
      <c r="H18" s="44">
        <f>[2]Лист2!H198</f>
        <v>3.37</v>
      </c>
      <c r="I18" s="44">
        <f>[2]Лист2!I198</f>
        <v>0.45</v>
      </c>
      <c r="J18" s="44">
        <f>[2]Лист2!J198</f>
        <v>21.6</v>
      </c>
      <c r="K18" s="18"/>
    </row>
    <row r="19" spans="1:11" ht="15.6" x14ac:dyDescent="0.3">
      <c r="A19" s="3"/>
      <c r="B19" s="12"/>
      <c r="C19" s="25">
        <f>[2]Лист2!C199</f>
        <v>0</v>
      </c>
      <c r="D19" s="45" t="str">
        <f>[2]Лист2!D199</f>
        <v>Итого</v>
      </c>
      <c r="E19" s="16">
        <f>[2]Лист2!E199</f>
        <v>0</v>
      </c>
      <c r="F19" s="16">
        <f>[2]Лист2!F199</f>
        <v>135</v>
      </c>
      <c r="G19" s="16">
        <f>[2]Лист2!G199</f>
        <v>782.7</v>
      </c>
      <c r="H19" s="16" t="str">
        <f>[2]Лист2!H199</f>
        <v>21,87</v>
      </c>
      <c r="I19" s="16" t="str">
        <f>[2]Лист2!I199</f>
        <v>13,86</v>
      </c>
      <c r="J19" s="16" t="str">
        <f>[2]Лист2!J199</f>
        <v>98,45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2025-11-24T03:49:55Z</dcterms:modified>
</cp:coreProperties>
</file>