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о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C13" i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  <c r="C4" i="1"/>
  <c r="D4" i="1"/>
  <c r="E4" i="1"/>
  <c r="F4" i="1"/>
  <c r="G4" i="1"/>
  <c r="H4" i="1"/>
  <c r="I4" i="1"/>
  <c r="J4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<sst xmlns="http://schemas.openxmlformats.org/spreadsheetml/2006/main" count="29" uniqueCount="28">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</sst>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98">
          <cell r="C98" t="str">
            <v>97</v>
          </cell>
          <cell r="D98" t="str">
            <v xml:space="preserve">Жаркое по-домашнему </v>
          </cell>
          <cell r="E98">
            <v>200</v>
          </cell>
          <cell r="F98">
            <v>45</v>
          </cell>
          <cell r="G98">
            <v>407</v>
          </cell>
          <cell r="H98">
            <v>23.5</v>
          </cell>
          <cell r="I98">
            <v>24.6</v>
          </cell>
          <cell r="J98">
            <v>23</v>
          </cell>
        </row>
        <row r="99">
          <cell r="C99" t="str">
            <v>65</v>
          </cell>
          <cell r="D99" t="str">
            <v>Напиток из плодов шиповника</v>
          </cell>
          <cell r="E99">
            <v>200</v>
          </cell>
          <cell r="F99">
            <v>10</v>
          </cell>
          <cell r="G99">
            <v>119</v>
          </cell>
          <cell r="H99">
            <v>0.7</v>
          </cell>
          <cell r="I99">
            <v>0.03</v>
          </cell>
          <cell r="J99">
            <v>29</v>
          </cell>
        </row>
        <row r="100">
          <cell r="C100" t="str">
            <v>1.1</v>
          </cell>
          <cell r="D100" t="str">
            <v xml:space="preserve">Хлеб пшеничный </v>
          </cell>
          <cell r="E100">
            <v>50</v>
          </cell>
          <cell r="F100">
            <v>4</v>
          </cell>
          <cell r="G100">
            <v>130</v>
          </cell>
          <cell r="H100">
            <v>4</v>
          </cell>
          <cell r="I100">
            <v>0.05</v>
          </cell>
          <cell r="J100">
            <v>27.5</v>
          </cell>
        </row>
        <row r="101">
          <cell r="D101" t="str">
            <v>итого</v>
          </cell>
          <cell r="F101">
            <v>59</v>
          </cell>
          <cell r="G101">
            <v>656</v>
          </cell>
          <cell r="H101">
            <v>28.2</v>
          </cell>
          <cell r="I101">
            <v>24.680000000000003</v>
          </cell>
          <cell r="J101">
            <v>79.5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178">
          <cell r="C178" t="str">
            <v>40</v>
          </cell>
          <cell r="D178" t="str">
            <v>Салат "Степной"</v>
          </cell>
          <cell r="E178">
            <v>80</v>
          </cell>
          <cell r="F178">
            <v>15</v>
          </cell>
          <cell r="G178">
            <v>53.52</v>
          </cell>
          <cell r="H178">
            <v>3.12</v>
          </cell>
          <cell r="I178">
            <v>3.12</v>
          </cell>
          <cell r="J178">
            <v>5.26</v>
          </cell>
        </row>
        <row r="179">
          <cell r="C179">
            <v>64</v>
          </cell>
          <cell r="D179" t="str">
            <v>Суп картофельный с лапшой домашней</v>
          </cell>
          <cell r="E179">
            <v>250</v>
          </cell>
          <cell r="F179">
            <v>25</v>
          </cell>
          <cell r="G179">
            <v>110</v>
          </cell>
          <cell r="H179">
            <v>2.87</v>
          </cell>
          <cell r="I179">
            <v>2.75</v>
          </cell>
          <cell r="J179">
            <v>17.87</v>
          </cell>
        </row>
        <row r="180">
          <cell r="C180" t="str">
            <v>527</v>
          </cell>
          <cell r="D180" t="str">
            <v>"Ежики" мясные</v>
          </cell>
          <cell r="E180">
            <v>80</v>
          </cell>
          <cell r="F180">
            <v>35</v>
          </cell>
          <cell r="G180">
            <v>201</v>
          </cell>
          <cell r="H180">
            <v>11.36</v>
          </cell>
          <cell r="I180">
            <v>12.41</v>
          </cell>
          <cell r="J180">
            <v>10.76</v>
          </cell>
        </row>
        <row r="181">
          <cell r="C181" t="str">
            <v>126</v>
          </cell>
          <cell r="D181" t="str">
            <v>Каша ячневая мол. вязкая с слив. маслом</v>
          </cell>
          <cell r="E181">
            <v>200</v>
          </cell>
          <cell r="F181">
            <v>15</v>
          </cell>
          <cell r="G181">
            <v>184</v>
          </cell>
          <cell r="H181">
            <v>3.4</v>
          </cell>
          <cell r="I181">
            <v>4.4000000000000004</v>
          </cell>
          <cell r="J181">
            <v>32</v>
          </cell>
        </row>
        <row r="182">
          <cell r="C182" t="str">
            <v>65</v>
          </cell>
          <cell r="D182" t="str">
            <v>Напиток из плодов шиповника</v>
          </cell>
          <cell r="E182">
            <v>200</v>
          </cell>
          <cell r="F182">
            <v>10</v>
          </cell>
          <cell r="G182">
            <v>119</v>
          </cell>
          <cell r="H182">
            <v>0.7</v>
          </cell>
          <cell r="I182">
            <v>0.03</v>
          </cell>
          <cell r="J182">
            <v>29</v>
          </cell>
        </row>
        <row r="183">
          <cell r="C183" t="str">
            <v>1.1</v>
          </cell>
          <cell r="D183" t="str">
            <v xml:space="preserve">Хлеб пшеничный </v>
          </cell>
          <cell r="E183">
            <v>50</v>
          </cell>
          <cell r="F183">
            <v>5</v>
          </cell>
          <cell r="G183">
            <v>70.5</v>
          </cell>
          <cell r="H183">
            <v>2.2000000000000002</v>
          </cell>
          <cell r="I183">
            <v>0.24</v>
          </cell>
          <cell r="J183">
            <v>15</v>
          </cell>
        </row>
        <row r="184">
          <cell r="C184" t="str">
            <v>1.2</v>
          </cell>
          <cell r="D184" t="str">
            <v>Хлеб ржаной</v>
          </cell>
          <cell r="E184">
            <v>50</v>
          </cell>
          <cell r="F184">
            <v>5</v>
          </cell>
          <cell r="G184">
            <v>63</v>
          </cell>
          <cell r="H184">
            <v>1.5</v>
          </cell>
          <cell r="I184">
            <v>0.3</v>
          </cell>
          <cell r="J184">
            <v>14</v>
          </cell>
        </row>
        <row r="185">
          <cell r="D185" t="str">
            <v>Итого:</v>
          </cell>
          <cell r="F185">
            <v>110</v>
          </cell>
          <cell r="G185">
            <v>801.02</v>
          </cell>
          <cell r="H185">
            <v>25.15</v>
          </cell>
          <cell r="I185">
            <v>23.25</v>
          </cell>
          <cell r="J185">
            <v>123.89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0" t="s">
        <v>26</v>
      </c>
      <c r="C1" s="51"/>
      <c r="D1" s="52"/>
      <c r="E1" t="s">
        <v>14</v>
      </c>
      <c r="F1" s="10"/>
      <c r="I1" t="s">
        <v>1</v>
      </c>
      <c r="J1" s="9">
        <v>45982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[1]начальн.кл!C98</f>
        <v>97</v>
      </c>
      <c r="D4" s="39" t="str">
        <f>[1]начальн.кл!D98</f>
        <v xml:space="preserve">Жаркое по-домашнему </v>
      </c>
      <c r="E4" s="14">
        <f>[1]начальн.кл!E98</f>
        <v>200</v>
      </c>
      <c r="F4" s="14">
        <f>[1]начальн.кл!F98</f>
        <v>45</v>
      </c>
      <c r="G4" s="14">
        <f>[1]начальн.кл!G98</f>
        <v>407</v>
      </c>
      <c r="H4" s="14">
        <f>[1]начальн.кл!H98</f>
        <v>23.5</v>
      </c>
      <c r="I4" s="14">
        <f>[1]начальн.кл!I98</f>
        <v>24.6</v>
      </c>
      <c r="J4" s="14">
        <f>[1]начальн.кл!J98</f>
        <v>23</v>
      </c>
    </row>
    <row r="5" spans="1:11" ht="15.6" x14ac:dyDescent="0.3">
      <c r="A5" s="3"/>
      <c r="B5" s="19" t="s">
        <v>23</v>
      </c>
      <c r="C5" s="27"/>
      <c r="D5" s="40"/>
      <c r="E5" s="27"/>
      <c r="F5" s="27"/>
      <c r="G5" s="27"/>
      <c r="H5" s="27"/>
      <c r="I5" s="27"/>
      <c r="J5" s="27"/>
    </row>
    <row r="6" spans="1:11" ht="15.6" x14ac:dyDescent="0.3">
      <c r="A6" s="3"/>
      <c r="B6" s="24" t="s">
        <v>24</v>
      </c>
      <c r="C6" s="14" t="str">
        <f>[1]начальн.кл!C99</f>
        <v>65</v>
      </c>
      <c r="D6" s="41" t="str">
        <f>[1]начальн.кл!D99</f>
        <v>Напиток из плодов шиповника</v>
      </c>
      <c r="E6" s="14">
        <f>[1]начальн.кл!E99</f>
        <v>200</v>
      </c>
      <c r="F6" s="14">
        <f>[1]начальн.кл!F99</f>
        <v>10</v>
      </c>
      <c r="G6" s="14">
        <f>[1]начальн.кл!G99</f>
        <v>119</v>
      </c>
      <c r="H6" s="14">
        <f>[1]начальн.кл!H99</f>
        <v>0.7</v>
      </c>
      <c r="I6" s="14">
        <f>[1]начальн.кл!I99</f>
        <v>0.03</v>
      </c>
      <c r="J6" s="14">
        <f>[1]начальн.кл!J99</f>
        <v>29</v>
      </c>
    </row>
    <row r="7" spans="1:11" ht="15.6" x14ac:dyDescent="0.3">
      <c r="A7" s="3"/>
      <c r="B7" s="26" t="s">
        <v>22</v>
      </c>
      <c r="C7" s="29"/>
      <c r="D7" s="42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 t="str">
        <f>[1]начальн.кл!C100</f>
        <v>1.1</v>
      </c>
      <c r="D8" s="39" t="str">
        <f>[1]начальн.кл!D100</f>
        <v xml:space="preserve">Хлеб пшеничный </v>
      </c>
      <c r="E8" s="14">
        <f>[1]начальн.кл!E100</f>
        <v>50</v>
      </c>
      <c r="F8" s="14">
        <f>[1]начальн.кл!F100</f>
        <v>4</v>
      </c>
      <c r="G8" s="14">
        <f>[1]начальн.кл!G100</f>
        <v>130</v>
      </c>
      <c r="H8" s="14">
        <f>[1]начальн.кл!H100</f>
        <v>4</v>
      </c>
      <c r="I8" s="14">
        <f>[1]начальн.кл!I100</f>
        <v>0.05</v>
      </c>
      <c r="J8" s="14">
        <f>[1]начальн.кл!J100</f>
        <v>27.5</v>
      </c>
    </row>
    <row r="9" spans="1:11" ht="15.6" x14ac:dyDescent="0.3">
      <c r="A9" s="2" t="s">
        <v>11</v>
      </c>
      <c r="B9" s="23"/>
      <c r="C9" s="14">
        <f>[1]начальн.кл!C101</f>
        <v>0</v>
      </c>
      <c r="D9" s="39" t="str">
        <f>[1]начальн.кл!D101</f>
        <v>итого</v>
      </c>
      <c r="E9" s="14">
        <f>[1]начальн.кл!E101</f>
        <v>0</v>
      </c>
      <c r="F9" s="14">
        <f>[1]начальн.кл!F101</f>
        <v>59</v>
      </c>
      <c r="G9" s="14">
        <f>[1]начальн.кл!G101</f>
        <v>656</v>
      </c>
      <c r="H9" s="14">
        <f>[1]начальн.кл!H101</f>
        <v>28.2</v>
      </c>
      <c r="I9" s="14">
        <f>[1]начальн.кл!I101</f>
        <v>24.680000000000003</v>
      </c>
      <c r="J9" s="14">
        <f>[1]начальн.кл!J101</f>
        <v>79.5</v>
      </c>
    </row>
    <row r="10" spans="1:11" ht="15.6" x14ac:dyDescent="0.3">
      <c r="A10" s="3"/>
      <c r="B10" s="1"/>
      <c r="C10" s="46"/>
      <c r="D10" s="47"/>
      <c r="E10" s="48"/>
      <c r="F10" s="49"/>
      <c r="G10" s="48"/>
      <c r="H10" s="48"/>
      <c r="I10" s="48"/>
      <c r="J10" s="4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 t="str">
        <f>[2]Лист2!C178</f>
        <v>40</v>
      </c>
      <c r="D12" s="15" t="str">
        <f>[2]Лист2!D178</f>
        <v>Салат "Степной"</v>
      </c>
      <c r="E12" s="16">
        <f>[2]Лист2!E178</f>
        <v>80</v>
      </c>
      <c r="F12" s="16">
        <f>[2]Лист2!F178</f>
        <v>15</v>
      </c>
      <c r="G12" s="16">
        <f>[2]Лист2!G178</f>
        <v>53.52</v>
      </c>
      <c r="H12" s="16">
        <f>[2]Лист2!H178</f>
        <v>3.12</v>
      </c>
      <c r="I12" s="16">
        <f>[2]Лист2!I178</f>
        <v>3.12</v>
      </c>
      <c r="J12" s="16">
        <f>[2]Лист2!J178</f>
        <v>5.26</v>
      </c>
    </row>
    <row r="13" spans="1:11" ht="15.6" x14ac:dyDescent="0.3">
      <c r="A13" s="3" t="s">
        <v>17</v>
      </c>
      <c r="B13" s="19" t="s">
        <v>12</v>
      </c>
      <c r="C13" s="30">
        <f>[2]Лист2!C179</f>
        <v>64</v>
      </c>
      <c r="D13" s="31" t="str">
        <f>[2]Лист2!D179</f>
        <v>Суп картофельный с лапшой домашней</v>
      </c>
      <c r="E13" s="32">
        <f>[2]Лист2!E179</f>
        <v>250</v>
      </c>
      <c r="F13" s="32">
        <f>[2]Лист2!F179</f>
        <v>25</v>
      </c>
      <c r="G13" s="32">
        <f>[2]Лист2!G179</f>
        <v>110</v>
      </c>
      <c r="H13" s="32">
        <f>[2]Лист2!H179</f>
        <v>2.87</v>
      </c>
      <c r="I13" s="32">
        <f>[2]Лист2!I179</f>
        <v>2.75</v>
      </c>
      <c r="J13" s="32">
        <f>[2]Лист2!J179</f>
        <v>17.87</v>
      </c>
      <c r="K13" s="18"/>
    </row>
    <row r="14" spans="1:11" ht="15.6" x14ac:dyDescent="0.3">
      <c r="A14" s="3"/>
      <c r="B14" s="19" t="s">
        <v>13</v>
      </c>
      <c r="C14" s="25" t="str">
        <f>[2]Лист2!C180</f>
        <v>527</v>
      </c>
      <c r="D14" s="33" t="str">
        <f>[2]Лист2!D180</f>
        <v>"Ежики" мясные</v>
      </c>
      <c r="E14" s="28">
        <f>[2]Лист2!E180</f>
        <v>80</v>
      </c>
      <c r="F14" s="28">
        <f>[2]Лист2!F180</f>
        <v>35</v>
      </c>
      <c r="G14" s="28">
        <f>[2]Лист2!G180</f>
        <v>201</v>
      </c>
      <c r="H14" s="28">
        <f>[2]Лист2!H180</f>
        <v>11.36</v>
      </c>
      <c r="I14" s="28">
        <f>[2]Лист2!I180</f>
        <v>12.41</v>
      </c>
      <c r="J14" s="28">
        <f>[2]Лист2!J180</f>
        <v>10.76</v>
      </c>
      <c r="K14" s="18"/>
    </row>
    <row r="15" spans="1:11" ht="15.6" x14ac:dyDescent="0.3">
      <c r="A15" s="3"/>
      <c r="B15" s="19" t="s">
        <v>23</v>
      </c>
      <c r="C15" s="34" t="str">
        <f>[2]Лист2!C181</f>
        <v>126</v>
      </c>
      <c r="D15" s="15" t="str">
        <f>[2]Лист2!D181</f>
        <v>Каша ячневая мол. вязкая с слив. маслом</v>
      </c>
      <c r="E15" s="16">
        <f>[2]Лист2!E181</f>
        <v>200</v>
      </c>
      <c r="F15" s="28">
        <f>[2]Лист2!F181</f>
        <v>15</v>
      </c>
      <c r="G15" s="28">
        <f>[2]Лист2!G181</f>
        <v>184</v>
      </c>
      <c r="H15" s="28">
        <f>[2]Лист2!H181</f>
        <v>3.4</v>
      </c>
      <c r="I15" s="28">
        <f>[2]Лист2!I181</f>
        <v>4.4000000000000004</v>
      </c>
      <c r="J15" s="35">
        <f>[2]Лист2!J181</f>
        <v>32</v>
      </c>
      <c r="K15" s="18"/>
    </row>
    <row r="16" spans="1:11" ht="15.6" x14ac:dyDescent="0.3">
      <c r="A16" s="3"/>
      <c r="B16" s="19" t="s">
        <v>21</v>
      </c>
      <c r="C16" s="34" t="str">
        <f>[2]Лист2!C182</f>
        <v>65</v>
      </c>
      <c r="D16" s="36" t="str">
        <f>[2]Лист2!D182</f>
        <v>Напиток из плодов шиповника</v>
      </c>
      <c r="E16" s="28">
        <f>[2]Лист2!E182</f>
        <v>200</v>
      </c>
      <c r="F16" s="28">
        <f>[2]Лист2!F182</f>
        <v>10</v>
      </c>
      <c r="G16" s="28">
        <f>[2]Лист2!G182</f>
        <v>119</v>
      </c>
      <c r="H16" s="28">
        <f>[2]Лист2!H182</f>
        <v>0.7</v>
      </c>
      <c r="I16" s="28">
        <f>[2]Лист2!I182</f>
        <v>0.03</v>
      </c>
      <c r="J16" s="28">
        <f>[2]Лист2!J182</f>
        <v>29</v>
      </c>
      <c r="K16" s="18"/>
    </row>
    <row r="17" spans="1:11" ht="15.6" x14ac:dyDescent="0.3">
      <c r="A17" s="3"/>
      <c r="B17" s="19" t="s">
        <v>19</v>
      </c>
      <c r="C17" s="27" t="str">
        <f>[2]Лист2!C183</f>
        <v>1.1</v>
      </c>
      <c r="D17" s="37" t="str">
        <f>[2]Лист2!D183</f>
        <v xml:space="preserve">Хлеб пшеничный </v>
      </c>
      <c r="E17" s="28">
        <f>[2]Лист2!E183</f>
        <v>50</v>
      </c>
      <c r="F17" s="28">
        <f>[2]Лист2!F183</f>
        <v>5</v>
      </c>
      <c r="G17" s="28">
        <f>[2]Лист2!G183</f>
        <v>70.5</v>
      </c>
      <c r="H17" s="28">
        <f>[2]Лист2!H183</f>
        <v>2.2000000000000002</v>
      </c>
      <c r="I17" s="28">
        <f>[2]Лист2!I183</f>
        <v>0.24</v>
      </c>
      <c r="J17" s="28">
        <f>[2]Лист2!J183</f>
        <v>15</v>
      </c>
      <c r="K17" s="18"/>
    </row>
    <row r="18" spans="1:11" ht="15.6" x14ac:dyDescent="0.3">
      <c r="A18" s="3"/>
      <c r="B18" s="19" t="s">
        <v>25</v>
      </c>
      <c r="C18" s="38" t="str">
        <f>[2]Лист2!C184</f>
        <v>1.2</v>
      </c>
      <c r="D18" s="43" t="str">
        <f>[2]Лист2!D184</f>
        <v>Хлеб ржаной</v>
      </c>
      <c r="E18" s="44">
        <f>[2]Лист2!E184</f>
        <v>50</v>
      </c>
      <c r="F18" s="44">
        <f>[2]Лист2!F184</f>
        <v>5</v>
      </c>
      <c r="G18" s="44">
        <f>[2]Лист2!G184</f>
        <v>63</v>
      </c>
      <c r="H18" s="44">
        <f>[2]Лист2!H184</f>
        <v>1.5</v>
      </c>
      <c r="I18" s="44">
        <f>[2]Лист2!I184</f>
        <v>0.3</v>
      </c>
      <c r="J18" s="44">
        <f>[2]Лист2!J184</f>
        <v>14</v>
      </c>
      <c r="K18" s="18"/>
    </row>
    <row r="19" spans="1:11" ht="15.6" x14ac:dyDescent="0.3">
      <c r="A19" s="3"/>
      <c r="B19" s="12"/>
      <c r="C19" s="25">
        <f>[2]Лист2!C185</f>
        <v>0</v>
      </c>
      <c r="D19" s="45" t="str">
        <f>[2]Лист2!D185</f>
        <v>Итого:</v>
      </c>
      <c r="E19" s="16">
        <f>[2]Лист2!E185</f>
        <v>0</v>
      </c>
      <c r="F19" s="16">
        <f>[2]Лист2!F185</f>
        <v>110</v>
      </c>
      <c r="G19" s="16">
        <f>[2]Лист2!G185</f>
        <v>801.02</v>
      </c>
      <c r="H19" s="16">
        <f>[2]Лист2!H185</f>
        <v>25.15</v>
      </c>
      <c r="I19" s="16">
        <f>[2]Лист2!I185</f>
        <v>23.25</v>
      </c>
      <c r="J19" s="16">
        <f>[2]Лист2!J185</f>
        <v>123.89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2025-11-21T04:19:51Z</dcterms:modified>
</cp:coreProperties>
</file>