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столовая\ноябрь каждый день\"/>
    </mc:Choice>
  </mc:AlternateContent>
  <bookViews>
    <workbookView xWindow="0" yWindow="0" windowWidth="17256" windowHeight="5928"/>
  </bookViews>
  <sheets>
    <sheet name="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1" l="1"/>
  <c r="D9" i="1"/>
  <c r="E9" i="1"/>
  <c r="F9" i="1"/>
  <c r="G9" i="1"/>
  <c r="H9" i="1"/>
  <c r="I9" i="1"/>
  <c r="J9" i="1"/>
  <c r="C10" i="1"/>
  <c r="D10" i="1"/>
  <c r="E10" i="1"/>
  <c r="F10" i="1"/>
  <c r="G10" i="1"/>
  <c r="H10" i="1"/>
  <c r="I10" i="1"/>
  <c r="J10" i="1"/>
  <c r="C16" i="1"/>
  <c r="D16" i="1"/>
  <c r="E16" i="1"/>
  <c r="F16" i="1"/>
  <c r="G16" i="1"/>
  <c r="H16" i="1"/>
  <c r="I16" i="1"/>
  <c r="J16" i="1"/>
  <c r="C17" i="1"/>
  <c r="D17" i="1"/>
  <c r="E17" i="1"/>
  <c r="F17" i="1"/>
  <c r="G17" i="1"/>
  <c r="H17" i="1"/>
  <c r="I17" i="1"/>
  <c r="J17" i="1"/>
  <c r="C18" i="1"/>
  <c r="D18" i="1"/>
  <c r="E18" i="1"/>
  <c r="F18" i="1"/>
  <c r="G18" i="1"/>
  <c r="H18" i="1"/>
  <c r="I18" i="1"/>
  <c r="J18" i="1"/>
  <c r="C19" i="1"/>
  <c r="D19" i="1"/>
  <c r="E19" i="1"/>
  <c r="F19" i="1"/>
  <c r="G19" i="1"/>
  <c r="H19" i="1"/>
  <c r="I19" i="1"/>
  <c r="J19" i="1"/>
  <c r="C13" i="1"/>
  <c r="D13" i="1"/>
  <c r="E13" i="1"/>
  <c r="F13" i="1"/>
  <c r="G13" i="1"/>
  <c r="H13" i="1"/>
  <c r="I13" i="1"/>
  <c r="J13" i="1"/>
  <c r="C14" i="1"/>
  <c r="D14" i="1"/>
  <c r="E14" i="1"/>
  <c r="F14" i="1"/>
  <c r="G14" i="1"/>
  <c r="H14" i="1"/>
  <c r="I14" i="1"/>
  <c r="J14" i="1"/>
  <c r="C8" i="1"/>
  <c r="D8" i="1"/>
  <c r="E8" i="1"/>
  <c r="F8" i="1"/>
  <c r="G8" i="1"/>
  <c r="H8" i="1"/>
  <c r="I8" i="1"/>
  <c r="J8" i="1"/>
  <c r="C6" i="1"/>
  <c r="D6" i="1"/>
  <c r="E6" i="1"/>
  <c r="F6" i="1"/>
  <c r="G6" i="1"/>
  <c r="H6" i="1"/>
  <c r="I6" i="1"/>
  <c r="J6" i="1"/>
  <c r="C4" i="1"/>
  <c r="D4" i="1"/>
  <c r="E4" i="1"/>
  <c r="F4" i="1"/>
  <c r="G4" i="1"/>
  <c r="H4" i="1"/>
  <c r="I4" i="1"/>
  <c r="J4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<sst xmlns="http://schemas.openxmlformats.org/spreadsheetml/2006/main" count="29" uniqueCount="28">
  <si>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</si>
  <si>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</si>
  <si>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</si>
  <si>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</si>
  <si>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</si>
  <si>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</si>
  <si>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</si>
  <si>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</si>
  <si>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</si>
  <si>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</si>
  <si>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</si>
  <si>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</si>
  <si>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</si>
  <si>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</si>
  <si>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</si>
  <si>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</si>
  <si>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</si>
  <si>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</si>
  <si>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</si>
  <si>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</t>
  </si>
  <si>
    <t>гор. блюдо</t>
  </si>
  <si>
    <t>хол напиток</t>
  </si>
  <si>
    <t>конд. Изд</t>
  </si>
  <si>
    <t>гарнир</t>
  </si>
  <si>
    <t>гор.напиток</t>
  </si>
  <si>
    <t>хлеб рж</t>
  </si>
  <si>
    <t>МБОУ Башкирская гимназия с. Учалы МР Учалинский район РБ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</si>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</sst>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5">
    <xf numFmtId="0" fontId="0" fillId="0" borderId="0"/>
    <xf numFmtId="164" fontId="4" fillId="0" borderId="0" applyBorder="0" applyProtection="0"/>
    <xf numFmtId="0" fontId="1" fillId="0" borderId="0"/>
    <xf numFmtId="0" fontId="1" fillId="0" borderId="0"/>
    <xf numFmtId="0" fontId="1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2" fillId="2" borderId="1" xfId="0" applyNumberFormat="1" applyFont="1" applyFill="1" applyBorder="1" applyAlignment="1">
      <alignment horizontal="center" vertical="center"/>
    </xf>
    <xf numFmtId="0" fontId="0" fillId="2" borderId="0" xfId="0" applyFill="1" applyBorder="1"/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vertical="center" wrapText="1"/>
    </xf>
    <xf numFmtId="0" fontId="2" fillId="2" borderId="13" xfId="0" applyFont="1" applyFill="1" applyBorder="1"/>
    <xf numFmtId="0" fontId="2" fillId="2" borderId="17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/>
    <xf numFmtId="49" fontId="2" fillId="2" borderId="14" xfId="0" applyNumberFormat="1" applyFont="1" applyFill="1" applyBorder="1"/>
    <xf numFmtId="49" fontId="2" fillId="2" borderId="1" xfId="0" applyNumberFormat="1" applyFont="1" applyFill="1" applyBorder="1" applyAlignment="1">
      <alignment horizontal="left" vertical="center"/>
    </xf>
    <xf numFmtId="49" fontId="2" fillId="2" borderId="14" xfId="0" applyNumberFormat="1" applyFont="1" applyFill="1" applyBorder="1" applyAlignment="1">
      <alignment wrapText="1"/>
    </xf>
    <xf numFmtId="0" fontId="2" fillId="2" borderId="17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49" fontId="5" fillId="2" borderId="1" xfId="0" applyNumberFormat="1" applyFont="1" applyFill="1" applyBorder="1" applyProtection="1">
      <protection locked="0"/>
    </xf>
    <xf numFmtId="49" fontId="6" fillId="2" borderId="1" xfId="0" applyNumberFormat="1" applyFont="1" applyFill="1" applyBorder="1" applyAlignment="1" applyProtection="1">
      <alignment wrapText="1"/>
      <protection locked="0"/>
    </xf>
    <xf numFmtId="1" fontId="6" fillId="2" borderId="1" xfId="0" applyNumberFormat="1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</cellXfs>
  <cellStyles count="5">
    <cellStyle name="Excel Built-in Normal" xfId="1"/>
    <cellStyle name="Обычный" xfId="0" builtinId="0"/>
    <cellStyle name="Обычный 2" xfId="2"/>
    <cellStyle name="Обычный 3" xfId="3"/>
    <cellStyle name="Обычный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3;&#1086;&#1103;&#1073;&#1088;&#1100;%202025%201-4&#1082;&#1083;%2071,09%20%20(&#1088;&#1086;&#1076;%20&#1074;&#1079;&#1085;&#1086;&#1089;,%20&#1052;&#1052;&#1057;)%20&#1044;&#1083;&#1103;%20&#1096;&#1082;&#1086;&#1083;%20&#1075;&#1086;&#1088;&#1086;&#1076;&#1072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3;&#1086;&#1103;&#1073;&#1088;&#1100;%20&#1054;&#1042;&#1047;%20168,04%20(5-11&#1082;&#1083;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альн.кл"/>
      <sheetName val="Ведомость"/>
      <sheetName val="Лист1"/>
    </sheetNames>
    <sheetDataSet>
      <sheetData sheetId="0">
        <row r="56">
          <cell r="C56">
            <v>208</v>
          </cell>
          <cell r="D56" t="str">
            <v>Каша пшенная молочная жидкая</v>
          </cell>
          <cell r="E56">
            <v>155</v>
          </cell>
          <cell r="F56">
            <v>20</v>
          </cell>
          <cell r="G56">
            <v>187</v>
          </cell>
          <cell r="H56">
            <v>5.6</v>
          </cell>
          <cell r="I56">
            <v>6.6</v>
          </cell>
          <cell r="J56">
            <v>26.4</v>
          </cell>
        </row>
        <row r="57">
          <cell r="C57" t="str">
            <v>184</v>
          </cell>
          <cell r="D57" t="str">
            <v>Чай сахаром</v>
          </cell>
          <cell r="E57">
            <v>200</v>
          </cell>
          <cell r="F57">
            <v>10</v>
          </cell>
          <cell r="G57">
            <v>52</v>
          </cell>
          <cell r="H57">
            <v>0</v>
          </cell>
          <cell r="I57">
            <v>0</v>
          </cell>
          <cell r="J57">
            <v>14</v>
          </cell>
        </row>
        <row r="58">
          <cell r="C58">
            <v>5</v>
          </cell>
          <cell r="D58" t="str">
            <v xml:space="preserve">Хлеб пшеничный </v>
          </cell>
          <cell r="E58">
            <v>45</v>
          </cell>
          <cell r="F58">
            <v>5</v>
          </cell>
          <cell r="G58" t="str">
            <v>103,95</v>
          </cell>
          <cell r="H58" t="str">
            <v>3,37</v>
          </cell>
          <cell r="I58" t="str">
            <v>0,45</v>
          </cell>
          <cell r="J58" t="str">
            <v>21,6</v>
          </cell>
        </row>
      </sheetData>
      <sheetData sheetId="1" refreshError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2"/>
      <sheetName val="Лист3"/>
    </sheetNames>
    <sheetDataSet>
      <sheetData sheetId="0">
        <row r="98">
          <cell r="C98" t="str">
            <v>368</v>
          </cell>
          <cell r="D98" t="str">
            <v>Фрукты свежие</v>
          </cell>
          <cell r="E98">
            <v>200</v>
          </cell>
          <cell r="F98">
            <v>25</v>
          </cell>
          <cell r="G98">
            <v>190</v>
          </cell>
          <cell r="H98">
            <v>3</v>
          </cell>
          <cell r="I98">
            <v>1</v>
          </cell>
          <cell r="J98">
            <v>42</v>
          </cell>
        </row>
        <row r="99">
          <cell r="D99" t="str">
            <v>итого</v>
          </cell>
          <cell r="F99">
            <v>60</v>
          </cell>
          <cell r="G99">
            <v>429</v>
          </cell>
          <cell r="H99">
            <v>8.6</v>
          </cell>
          <cell r="I99">
            <v>7.6</v>
          </cell>
          <cell r="J99">
            <v>82.4</v>
          </cell>
        </row>
        <row r="100">
          <cell r="C100" t="str">
            <v>35</v>
          </cell>
          <cell r="D100" t="str">
            <v>Щи по-уральски с крупой со сметаной</v>
          </cell>
          <cell r="E100">
            <v>250</v>
          </cell>
          <cell r="F100">
            <v>25</v>
          </cell>
          <cell r="G100">
            <v>89</v>
          </cell>
          <cell r="H100">
            <v>2.2000000000000002</v>
          </cell>
          <cell r="I100">
            <v>5.7</v>
          </cell>
          <cell r="J100">
            <v>8.6</v>
          </cell>
        </row>
        <row r="101">
          <cell r="C101" t="str">
            <v>662</v>
          </cell>
          <cell r="D101" t="str">
            <v xml:space="preserve">Каша гречневая с мясом </v>
          </cell>
          <cell r="E101">
            <v>200</v>
          </cell>
          <cell r="F101">
            <v>40</v>
          </cell>
          <cell r="G101">
            <v>382</v>
          </cell>
          <cell r="H101">
            <v>19</v>
          </cell>
          <cell r="I101">
            <v>24</v>
          </cell>
          <cell r="J101">
            <v>40</v>
          </cell>
        </row>
        <row r="102">
          <cell r="C102" t="str">
            <v>184</v>
          </cell>
          <cell r="D102" t="str">
            <v>Чай с сахаром</v>
          </cell>
          <cell r="E102">
            <v>200</v>
          </cell>
          <cell r="F102">
            <v>10</v>
          </cell>
          <cell r="G102">
            <v>52</v>
          </cell>
          <cell r="H102">
            <v>0</v>
          </cell>
          <cell r="I102">
            <v>0</v>
          </cell>
          <cell r="J102">
            <v>14</v>
          </cell>
        </row>
        <row r="103">
          <cell r="C103" t="str">
            <v>1.1</v>
          </cell>
          <cell r="D103" t="str">
            <v xml:space="preserve">Хлеб пшеничный </v>
          </cell>
          <cell r="E103">
            <v>50</v>
          </cell>
          <cell r="F103">
            <v>5</v>
          </cell>
          <cell r="G103">
            <v>70.5</v>
          </cell>
          <cell r="H103">
            <v>2.2000000000000002</v>
          </cell>
          <cell r="I103">
            <v>0.24</v>
          </cell>
          <cell r="J103">
            <v>15</v>
          </cell>
        </row>
        <row r="104">
          <cell r="C104" t="str">
            <v>1.2</v>
          </cell>
          <cell r="D104" t="str">
            <v>Хлеб ржаной</v>
          </cell>
          <cell r="E104">
            <v>50</v>
          </cell>
          <cell r="F104">
            <v>5</v>
          </cell>
          <cell r="G104">
            <v>63</v>
          </cell>
          <cell r="H104">
            <v>1.5</v>
          </cell>
          <cell r="I104">
            <v>0.3</v>
          </cell>
          <cell r="J104">
            <v>14</v>
          </cell>
        </row>
        <row r="105">
          <cell r="D105" t="str">
            <v>Итого:</v>
          </cell>
          <cell r="F105">
            <v>80</v>
          </cell>
          <cell r="G105">
            <v>656.5</v>
          </cell>
          <cell r="H105">
            <v>30.9</v>
          </cell>
          <cell r="I105">
            <v>33.54</v>
          </cell>
          <cell r="J105">
            <v>98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9" sqref="C9:J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6" t="s">
        <v>26</v>
      </c>
      <c r="C1" s="47"/>
      <c r="D1" s="48"/>
      <c r="E1" t="s">
        <v>14</v>
      </c>
      <c r="F1" s="10"/>
      <c r="I1" t="s">
        <v>1</v>
      </c>
      <c r="J1" s="9">
        <v>45974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6" x14ac:dyDescent="0.3">
      <c r="A4" s="2" t="s">
        <v>10</v>
      </c>
      <c r="B4" s="19" t="s">
        <v>20</v>
      </c>
      <c r="C4" s="14">
        <f>[1]начальн.кл!C56</f>
        <v>208</v>
      </c>
      <c r="D4" s="39" t="str">
        <f>[1]начальн.кл!D56</f>
        <v>Каша пшенная молочная жидкая</v>
      </c>
      <c r="E4" s="14">
        <f>[1]начальн.кл!E56</f>
        <v>155</v>
      </c>
      <c r="F4" s="14">
        <f>[1]начальн.кл!F56</f>
        <v>20</v>
      </c>
      <c r="G4" s="14">
        <f>[1]начальн.кл!G56</f>
        <v>187</v>
      </c>
      <c r="H4" s="14">
        <f>[1]начальн.кл!H56</f>
        <v>5.6</v>
      </c>
      <c r="I4" s="14">
        <f>[1]начальн.кл!I56</f>
        <v>6.6</v>
      </c>
      <c r="J4" s="14">
        <f>[1]начальн.кл!J56</f>
        <v>26.4</v>
      </c>
    </row>
    <row r="5" spans="1:11" ht="15.6" x14ac:dyDescent="0.3">
      <c r="A5" s="3"/>
      <c r="B5" s="19" t="s">
        <v>23</v>
      </c>
      <c r="C5" s="27"/>
      <c r="D5" s="40"/>
      <c r="E5" s="27"/>
      <c r="F5" s="27"/>
      <c r="G5" s="27"/>
      <c r="H5" s="27"/>
      <c r="I5" s="27"/>
      <c r="J5" s="27"/>
    </row>
    <row r="6" spans="1:11" ht="15.6" x14ac:dyDescent="0.3">
      <c r="A6" s="3"/>
      <c r="B6" s="24" t="s">
        <v>24</v>
      </c>
      <c r="C6" s="14" t="str">
        <f>[1]начальн.кл!C57</f>
        <v>184</v>
      </c>
      <c r="D6" s="41" t="str">
        <f>[1]начальн.кл!D57</f>
        <v>Чай сахаром</v>
      </c>
      <c r="E6" s="14">
        <f>[1]начальн.кл!E57</f>
        <v>200</v>
      </c>
      <c r="F6" s="14">
        <f>[1]начальн.кл!F57</f>
        <v>10</v>
      </c>
      <c r="G6" s="14">
        <f>[1]начальн.кл!G57</f>
        <v>52</v>
      </c>
      <c r="H6" s="14">
        <f>[1]начальн.кл!H57</f>
        <v>0</v>
      </c>
      <c r="I6" s="14">
        <f>[1]начальн.кл!I57</f>
        <v>0</v>
      </c>
      <c r="J6" s="14">
        <f>[1]начальн.кл!J57</f>
        <v>14</v>
      </c>
    </row>
    <row r="7" spans="1:11" ht="15.6" x14ac:dyDescent="0.3">
      <c r="A7" s="3"/>
      <c r="B7" s="26" t="s">
        <v>22</v>
      </c>
      <c r="C7" s="29"/>
      <c r="D7" s="42"/>
      <c r="E7" s="27"/>
      <c r="F7" s="27"/>
      <c r="G7" s="27"/>
      <c r="H7" s="27"/>
      <c r="I7" s="27"/>
      <c r="J7" s="27"/>
    </row>
    <row r="8" spans="1:11" ht="16.2" thickBot="1" x14ac:dyDescent="0.35">
      <c r="A8" s="4"/>
      <c r="B8" s="5" t="s">
        <v>27</v>
      </c>
      <c r="C8" s="14">
        <f>[1]начальн.кл!C58</f>
        <v>5</v>
      </c>
      <c r="D8" s="39" t="str">
        <f>[1]начальн.кл!D58</f>
        <v xml:space="preserve">Хлеб пшеничный </v>
      </c>
      <c r="E8" s="14">
        <f>[1]начальн.кл!E58</f>
        <v>45</v>
      </c>
      <c r="F8" s="14">
        <f>[1]начальн.кл!F58</f>
        <v>5</v>
      </c>
      <c r="G8" s="14" t="str">
        <f>[1]начальн.кл!G58</f>
        <v>103,95</v>
      </c>
      <c r="H8" s="14" t="str">
        <f>[1]начальн.кл!H58</f>
        <v>3,37</v>
      </c>
      <c r="I8" s="14" t="str">
        <f>[1]начальн.кл!I58</f>
        <v>0,45</v>
      </c>
      <c r="J8" s="14" t="str">
        <f>[1]начальн.кл!J58</f>
        <v>21,6</v>
      </c>
    </row>
    <row r="9" spans="1:11" ht="15.6" x14ac:dyDescent="0.3">
      <c r="A9" s="2" t="s">
        <v>11</v>
      </c>
      <c r="B9" s="23"/>
      <c r="C9" s="14" t="str">
        <f>[2]Лист2!C98</f>
        <v>368</v>
      </c>
      <c r="D9" s="39" t="str">
        <f>[2]Лист2!D98</f>
        <v>Фрукты свежие</v>
      </c>
      <c r="E9" s="14">
        <f>[2]Лист2!E98</f>
        <v>200</v>
      </c>
      <c r="F9" s="14">
        <f>[2]Лист2!F98</f>
        <v>25</v>
      </c>
      <c r="G9" s="14">
        <f>[2]Лист2!G98</f>
        <v>190</v>
      </c>
      <c r="H9" s="14">
        <f>[2]Лист2!H98</f>
        <v>3</v>
      </c>
      <c r="I9" s="14">
        <f>[2]Лист2!I98</f>
        <v>1</v>
      </c>
      <c r="J9" s="14">
        <f>[2]Лист2!J98</f>
        <v>42</v>
      </c>
    </row>
    <row r="10" spans="1:11" ht="15.6" x14ac:dyDescent="0.3">
      <c r="A10" s="3"/>
      <c r="B10" s="1"/>
      <c r="C10" s="49">
        <f>[2]Лист2!C99</f>
        <v>0</v>
      </c>
      <c r="D10" s="50" t="str">
        <f>[2]Лист2!D99</f>
        <v>итого</v>
      </c>
      <c r="E10" s="51">
        <f>[2]Лист2!E99</f>
        <v>0</v>
      </c>
      <c r="F10" s="52">
        <f>[2]Лист2!F99</f>
        <v>60</v>
      </c>
      <c r="G10" s="51">
        <f>[2]Лист2!G99</f>
        <v>429</v>
      </c>
      <c r="H10" s="51">
        <f>[2]Лист2!H99</f>
        <v>8.6</v>
      </c>
      <c r="I10" s="51">
        <f>[2]Лист2!I99</f>
        <v>7.6</v>
      </c>
      <c r="J10" s="51">
        <f>[2]Лист2!J99</f>
        <v>82.4</v>
      </c>
    </row>
    <row r="11" spans="1:11" ht="15" thickBot="1" x14ac:dyDescent="0.35">
      <c r="A11" s="4"/>
      <c r="B11" s="5"/>
      <c r="C11" s="1"/>
      <c r="D11" s="13"/>
      <c r="E11" s="8"/>
      <c r="F11" s="11"/>
      <c r="G11" s="8"/>
      <c r="H11" s="8"/>
      <c r="I11" s="8"/>
      <c r="J11" s="8"/>
    </row>
    <row r="12" spans="1:11" ht="15.6" x14ac:dyDescent="0.3">
      <c r="A12" s="3"/>
      <c r="B12" s="12" t="s">
        <v>18</v>
      </c>
      <c r="C12" s="14"/>
      <c r="D12" s="15"/>
      <c r="E12" s="16"/>
      <c r="F12" s="16"/>
      <c r="G12" s="16"/>
      <c r="H12" s="16"/>
      <c r="I12" s="16"/>
      <c r="J12" s="16"/>
    </row>
    <row r="13" spans="1:11" ht="15.6" x14ac:dyDescent="0.3">
      <c r="A13" s="3" t="s">
        <v>17</v>
      </c>
      <c r="B13" s="19" t="s">
        <v>12</v>
      </c>
      <c r="C13" s="30" t="str">
        <f>[2]Лист2!C100</f>
        <v>35</v>
      </c>
      <c r="D13" s="31" t="str">
        <f>[2]Лист2!D100</f>
        <v>Щи по-уральски с крупой со сметаной</v>
      </c>
      <c r="E13" s="32">
        <f>[2]Лист2!E100</f>
        <v>250</v>
      </c>
      <c r="F13" s="32">
        <f>[2]Лист2!F100</f>
        <v>25</v>
      </c>
      <c r="G13" s="32">
        <f>[2]Лист2!G100</f>
        <v>89</v>
      </c>
      <c r="H13" s="32">
        <f>[2]Лист2!H100</f>
        <v>2.2000000000000002</v>
      </c>
      <c r="I13" s="32">
        <f>[2]Лист2!I100</f>
        <v>5.7</v>
      </c>
      <c r="J13" s="32">
        <f>[2]Лист2!J100</f>
        <v>8.6</v>
      </c>
      <c r="K13" s="18"/>
    </row>
    <row r="14" spans="1:11" ht="15.6" x14ac:dyDescent="0.3">
      <c r="A14" s="3"/>
      <c r="B14" s="19" t="s">
        <v>13</v>
      </c>
      <c r="C14" s="25" t="str">
        <f>[2]Лист2!C101</f>
        <v>662</v>
      </c>
      <c r="D14" s="33" t="str">
        <f>[2]Лист2!D101</f>
        <v xml:space="preserve">Каша гречневая с мясом </v>
      </c>
      <c r="E14" s="28">
        <f>[2]Лист2!E101</f>
        <v>200</v>
      </c>
      <c r="F14" s="28">
        <f>[2]Лист2!F101</f>
        <v>40</v>
      </c>
      <c r="G14" s="28">
        <f>[2]Лист2!G101</f>
        <v>382</v>
      </c>
      <c r="H14" s="28">
        <f>[2]Лист2!H101</f>
        <v>19</v>
      </c>
      <c r="I14" s="28">
        <f>[2]Лист2!I101</f>
        <v>24</v>
      </c>
      <c r="J14" s="28">
        <f>[2]Лист2!J101</f>
        <v>40</v>
      </c>
      <c r="K14" s="18"/>
    </row>
    <row r="15" spans="1:11" ht="15.6" x14ac:dyDescent="0.3">
      <c r="A15" s="3"/>
      <c r="B15" s="19" t="s">
        <v>23</v>
      </c>
      <c r="C15" s="34"/>
      <c r="D15" s="15"/>
      <c r="E15" s="16"/>
      <c r="F15" s="28"/>
      <c r="G15" s="28"/>
      <c r="H15" s="28"/>
      <c r="I15" s="28"/>
      <c r="J15" s="35"/>
      <c r="K15" s="18"/>
    </row>
    <row r="16" spans="1:11" ht="15.6" x14ac:dyDescent="0.3">
      <c r="A16" s="3"/>
      <c r="B16" s="19" t="s">
        <v>21</v>
      </c>
      <c r="C16" s="34" t="str">
        <f>[2]Лист2!C102</f>
        <v>184</v>
      </c>
      <c r="D16" s="36" t="str">
        <f>[2]Лист2!D102</f>
        <v>Чай с сахаром</v>
      </c>
      <c r="E16" s="28">
        <f>[2]Лист2!E102</f>
        <v>200</v>
      </c>
      <c r="F16" s="28">
        <f>[2]Лист2!F102</f>
        <v>10</v>
      </c>
      <c r="G16" s="28">
        <f>[2]Лист2!G102</f>
        <v>52</v>
      </c>
      <c r="H16" s="28">
        <f>[2]Лист2!H102</f>
        <v>0</v>
      </c>
      <c r="I16" s="28">
        <f>[2]Лист2!I102</f>
        <v>0</v>
      </c>
      <c r="J16" s="28">
        <f>[2]Лист2!J102</f>
        <v>14</v>
      </c>
      <c r="K16" s="18"/>
    </row>
    <row r="17" spans="1:11" ht="15.6" x14ac:dyDescent="0.3">
      <c r="A17" s="3"/>
      <c r="B17" s="19" t="s">
        <v>19</v>
      </c>
      <c r="C17" s="27" t="str">
        <f>[2]Лист2!C103</f>
        <v>1.1</v>
      </c>
      <c r="D17" s="37" t="str">
        <f>[2]Лист2!D103</f>
        <v xml:space="preserve">Хлеб пшеничный </v>
      </c>
      <c r="E17" s="28">
        <f>[2]Лист2!E103</f>
        <v>50</v>
      </c>
      <c r="F17" s="28">
        <f>[2]Лист2!F103</f>
        <v>5</v>
      </c>
      <c r="G17" s="28">
        <f>[2]Лист2!G103</f>
        <v>70.5</v>
      </c>
      <c r="H17" s="28">
        <f>[2]Лист2!H103</f>
        <v>2.2000000000000002</v>
      </c>
      <c r="I17" s="28">
        <f>[2]Лист2!I103</f>
        <v>0.24</v>
      </c>
      <c r="J17" s="28">
        <f>[2]Лист2!J103</f>
        <v>15</v>
      </c>
      <c r="K17" s="18"/>
    </row>
    <row r="18" spans="1:11" ht="15.6" x14ac:dyDescent="0.3">
      <c r="A18" s="3"/>
      <c r="B18" s="19" t="s">
        <v>25</v>
      </c>
      <c r="C18" s="38" t="str">
        <f>[2]Лист2!C104</f>
        <v>1.2</v>
      </c>
      <c r="D18" s="43" t="str">
        <f>[2]Лист2!D104</f>
        <v>Хлеб ржаной</v>
      </c>
      <c r="E18" s="44">
        <f>[2]Лист2!E104</f>
        <v>50</v>
      </c>
      <c r="F18" s="44">
        <f>[2]Лист2!F104</f>
        <v>5</v>
      </c>
      <c r="G18" s="44">
        <f>[2]Лист2!G104</f>
        <v>63</v>
      </c>
      <c r="H18" s="44">
        <f>[2]Лист2!H104</f>
        <v>1.5</v>
      </c>
      <c r="I18" s="44">
        <f>[2]Лист2!I104</f>
        <v>0.3</v>
      </c>
      <c r="J18" s="44">
        <f>[2]Лист2!J104</f>
        <v>14</v>
      </c>
      <c r="K18" s="18"/>
    </row>
    <row r="19" spans="1:11" ht="15.6" x14ac:dyDescent="0.3">
      <c r="A19" s="3"/>
      <c r="B19" s="12"/>
      <c r="C19" s="25">
        <f>[2]Лист2!C105</f>
        <v>0</v>
      </c>
      <c r="D19" s="45" t="str">
        <f>[2]Лист2!D105</f>
        <v>Итого:</v>
      </c>
      <c r="E19" s="16">
        <f>[2]Лист2!E105</f>
        <v>0</v>
      </c>
      <c r="F19" s="16">
        <f>[2]Лист2!F105</f>
        <v>80</v>
      </c>
      <c r="G19" s="16">
        <f>[2]Лист2!G105</f>
        <v>656.5</v>
      </c>
      <c r="H19" s="16">
        <f>[2]Лист2!H105</f>
        <v>30.9</v>
      </c>
      <c r="I19" s="16">
        <f>[2]Лист2!I105</f>
        <v>33.54</v>
      </c>
      <c r="J19" s="16">
        <f>[2]Лист2!J105</f>
        <v>98</v>
      </c>
      <c r="K19" s="18"/>
    </row>
    <row r="20" spans="1:11" ht="16.2" thickBot="1" x14ac:dyDescent="0.35">
      <c r="A20" s="4"/>
      <c r="B20" s="5"/>
      <c r="C20" s="14"/>
      <c r="D20" s="22"/>
      <c r="E20" s="16"/>
      <c r="F20" s="17"/>
      <c r="G20" s="17"/>
      <c r="H20" s="17"/>
      <c r="I20" s="17"/>
      <c r="J20" s="17"/>
      <c r="K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2025-11-13T04:52:57Z</dcterms:modified>
</cp:coreProperties>
</file>