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оя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  <c r="C6" i="1"/>
  <c r="D6" i="1"/>
  <c r="E6" i="1"/>
  <c r="F6" i="1"/>
  <c r="G6" i="1"/>
  <c r="H6" i="1"/>
  <c r="I6" i="1"/>
  <c r="J6" i="1"/>
  <c r="C4" i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<sst xmlns="http://schemas.openxmlformats.org/spreadsheetml/2006/main" count="29" uniqueCount="28">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</sst>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5" fillId="0" borderId="0" applyBorder="0" applyProtection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3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49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/>
    </xf>
    <xf numFmtId="0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left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left" vertical="center"/>
    </xf>
    <xf numFmtId="0" fontId="3" fillId="2" borderId="14" xfId="0" applyNumberFormat="1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 wrapText="1"/>
    </xf>
    <xf numFmtId="0" fontId="3" fillId="2" borderId="13" xfId="0" applyFont="1" applyFill="1" applyBorder="1"/>
    <xf numFmtId="0" fontId="3" fillId="2" borderId="17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/>
    <xf numFmtId="49" fontId="3" fillId="2" borderId="14" xfId="0" applyNumberFormat="1" applyFont="1" applyFill="1" applyBorder="1"/>
    <xf numFmtId="49" fontId="3" fillId="2" borderId="1" xfId="0" applyNumberFormat="1" applyFont="1" applyFill="1" applyBorder="1" applyAlignment="1">
      <alignment horizontal="left" vertical="center"/>
    </xf>
    <xf numFmtId="49" fontId="3" fillId="2" borderId="14" xfId="0" applyNumberFormat="1" applyFont="1" applyFill="1" applyBorder="1" applyAlignment="1">
      <alignment wrapText="1"/>
    </xf>
    <xf numFmtId="0" fontId="3" fillId="2" borderId="17" xfId="0" applyFont="1" applyFill="1" applyBorder="1" applyAlignment="1">
      <alignment horizontal="left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3;&#1086;&#1103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3;&#1086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49">
          <cell r="C49" t="str">
            <v>80</v>
          </cell>
          <cell r="D49" t="str">
            <v xml:space="preserve">Котлеты рыбные </v>
          </cell>
          <cell r="E49">
            <v>60</v>
          </cell>
          <cell r="F49">
            <v>40</v>
          </cell>
          <cell r="G49">
            <v>134</v>
          </cell>
          <cell r="H49" t="str">
            <v>9,72</v>
          </cell>
          <cell r="I49">
            <v>6.84</v>
          </cell>
          <cell r="J49">
            <v>8.3000000000000007</v>
          </cell>
        </row>
        <row r="50">
          <cell r="C50" t="str">
            <v>138</v>
          </cell>
          <cell r="D50" t="str">
            <v xml:space="preserve">Пюре картофельное с маслом слив </v>
          </cell>
          <cell r="E50">
            <v>210</v>
          </cell>
          <cell r="F50">
            <v>20</v>
          </cell>
          <cell r="G50">
            <v>263</v>
          </cell>
          <cell r="H50">
            <v>4.0999999999999996</v>
          </cell>
          <cell r="I50">
            <v>14</v>
          </cell>
          <cell r="J50">
            <v>30</v>
          </cell>
        </row>
        <row r="51">
          <cell r="C51" t="str">
            <v>65</v>
          </cell>
          <cell r="D51" t="str">
            <v>Напиток из плодов шиповника</v>
          </cell>
          <cell r="E51">
            <v>200</v>
          </cell>
          <cell r="F51">
            <v>10</v>
          </cell>
          <cell r="G51">
            <v>119</v>
          </cell>
          <cell r="H51">
            <v>0.7</v>
          </cell>
          <cell r="I51">
            <v>0.03</v>
          </cell>
          <cell r="J51">
            <v>29</v>
          </cell>
        </row>
        <row r="52">
          <cell r="C52">
            <v>5</v>
          </cell>
          <cell r="D52" t="str">
            <v xml:space="preserve">Хлеб пшеничный </v>
          </cell>
          <cell r="E52">
            <v>45</v>
          </cell>
          <cell r="F52">
            <v>5</v>
          </cell>
          <cell r="G52">
            <v>103.95</v>
          </cell>
          <cell r="H52">
            <v>3.37</v>
          </cell>
          <cell r="I52">
            <v>0.45</v>
          </cell>
          <cell r="J52">
            <v>21.6</v>
          </cell>
        </row>
        <row r="53">
          <cell r="D53" t="str">
            <v>итого</v>
          </cell>
          <cell r="F53">
            <v>75</v>
          </cell>
          <cell r="G53">
            <v>619.95000000000005</v>
          </cell>
          <cell r="H53" t="str">
            <v>8,17</v>
          </cell>
          <cell r="I53">
            <v>21.32</v>
          </cell>
          <cell r="J53">
            <v>88.9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86">
          <cell r="C86" t="str">
            <v>54</v>
          </cell>
          <cell r="D86" t="str">
            <v xml:space="preserve">Рассольник Ленинградский </v>
          </cell>
          <cell r="E86">
            <v>250</v>
          </cell>
          <cell r="F86">
            <v>25</v>
          </cell>
          <cell r="G86">
            <v>108</v>
          </cell>
          <cell r="H86">
            <v>2.1</v>
          </cell>
          <cell r="I86">
            <v>5</v>
          </cell>
          <cell r="J86">
            <v>14</v>
          </cell>
        </row>
        <row r="87">
          <cell r="C87" t="str">
            <v>146</v>
          </cell>
          <cell r="D87" t="str">
            <v xml:space="preserve">Фрикадельки мясные </v>
          </cell>
          <cell r="E87">
            <v>100</v>
          </cell>
          <cell r="F87">
            <v>45</v>
          </cell>
          <cell r="G87">
            <v>252</v>
          </cell>
          <cell r="H87">
            <v>16</v>
          </cell>
          <cell r="I87">
            <v>14</v>
          </cell>
          <cell r="J87">
            <v>15</v>
          </cell>
        </row>
        <row r="88">
          <cell r="C88" t="str">
            <v>146</v>
          </cell>
          <cell r="D88" t="str">
            <v>Бобовые отварные</v>
          </cell>
          <cell r="E88">
            <v>200</v>
          </cell>
          <cell r="F88">
            <v>20</v>
          </cell>
          <cell r="G88">
            <v>223</v>
          </cell>
          <cell r="H88">
            <v>14</v>
          </cell>
          <cell r="I88">
            <v>4</v>
          </cell>
          <cell r="J88">
            <v>32</v>
          </cell>
        </row>
        <row r="89">
          <cell r="C89" t="str">
            <v>196</v>
          </cell>
          <cell r="D89" t="str">
            <v xml:space="preserve">Кисель плодово/ягодный </v>
          </cell>
          <cell r="E89">
            <v>200</v>
          </cell>
          <cell r="F89">
            <v>10</v>
          </cell>
          <cell r="G89">
            <v>66</v>
          </cell>
          <cell r="H89">
            <v>0</v>
          </cell>
          <cell r="I89">
            <v>0</v>
          </cell>
          <cell r="J89">
            <v>10</v>
          </cell>
        </row>
        <row r="90">
          <cell r="C90" t="str">
            <v>1.1</v>
          </cell>
          <cell r="D90" t="str">
            <v xml:space="preserve">Хлеб пшеничный </v>
          </cell>
          <cell r="E90">
            <v>50</v>
          </cell>
          <cell r="F90">
            <v>5</v>
          </cell>
          <cell r="G90">
            <v>70.5</v>
          </cell>
          <cell r="H90">
            <v>2.2000000000000002</v>
          </cell>
          <cell r="I90">
            <v>0.24</v>
          </cell>
          <cell r="J90">
            <v>15</v>
          </cell>
        </row>
        <row r="91">
          <cell r="C91" t="str">
            <v>1.2</v>
          </cell>
          <cell r="D91" t="str">
            <v>Хлеб ржаной</v>
          </cell>
          <cell r="E91">
            <v>50</v>
          </cell>
          <cell r="F91">
            <v>5</v>
          </cell>
          <cell r="G91">
            <v>63</v>
          </cell>
          <cell r="H91">
            <v>1.5</v>
          </cell>
          <cell r="I91">
            <v>0.3</v>
          </cell>
          <cell r="J91">
            <v>14</v>
          </cell>
        </row>
        <row r="92">
          <cell r="D92" t="str">
            <v>Итого:</v>
          </cell>
          <cell r="F92">
            <v>100</v>
          </cell>
          <cell r="G92">
            <v>782.5</v>
          </cell>
          <cell r="H92">
            <v>35.800000000000004</v>
          </cell>
          <cell r="I92">
            <v>44.86</v>
          </cell>
          <cell r="J92">
            <v>188.9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26</v>
      </c>
      <c r="C1" s="50"/>
      <c r="D1" s="51"/>
      <c r="E1" t="s">
        <v>14</v>
      </c>
      <c r="F1" s="10"/>
      <c r="I1" t="s">
        <v>1</v>
      </c>
      <c r="J1" s="9">
        <v>45973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tr">
        <f>[1]начальн.кл!C49</f>
        <v>80</v>
      </c>
      <c r="D4" s="39" t="str">
        <f>[1]начальн.кл!D49</f>
        <v xml:space="preserve">Котлеты рыбные </v>
      </c>
      <c r="E4" s="14">
        <f>[1]начальн.кл!E49</f>
        <v>60</v>
      </c>
      <c r="F4" s="14">
        <f>[1]начальн.кл!F49</f>
        <v>40</v>
      </c>
      <c r="G4" s="14">
        <f>[1]начальн.кл!G49</f>
        <v>134</v>
      </c>
      <c r="H4" s="14" t="str">
        <f>[1]начальн.кл!H49</f>
        <v>9,72</v>
      </c>
      <c r="I4" s="14">
        <f>[1]начальн.кл!I49</f>
        <v>6.84</v>
      </c>
      <c r="J4" s="14">
        <f>[1]начальн.кл!J49</f>
        <v>8.3000000000000007</v>
      </c>
    </row>
    <row r="5" spans="1:11" ht="15.6" x14ac:dyDescent="0.3">
      <c r="A5" s="3"/>
      <c r="B5" s="19" t="s">
        <v>23</v>
      </c>
      <c r="C5" s="27" t="str">
        <f>[1]начальн.кл!C50</f>
        <v>138</v>
      </c>
      <c r="D5" s="40" t="str">
        <f>[1]начальн.кл!D50</f>
        <v xml:space="preserve">Пюре картофельное с маслом слив </v>
      </c>
      <c r="E5" s="27">
        <f>[1]начальн.кл!E50</f>
        <v>210</v>
      </c>
      <c r="F5" s="27">
        <f>[1]начальн.кл!F50</f>
        <v>20</v>
      </c>
      <c r="G5" s="27">
        <f>[1]начальн.кл!G50</f>
        <v>263</v>
      </c>
      <c r="H5" s="27">
        <f>[1]начальн.кл!H50</f>
        <v>4.0999999999999996</v>
      </c>
      <c r="I5" s="27">
        <f>[1]начальн.кл!I50</f>
        <v>14</v>
      </c>
      <c r="J5" s="27">
        <f>[1]начальн.кл!J50</f>
        <v>30</v>
      </c>
    </row>
    <row r="6" spans="1:11" ht="15.6" x14ac:dyDescent="0.3">
      <c r="A6" s="3"/>
      <c r="B6" s="24" t="s">
        <v>24</v>
      </c>
      <c r="C6" s="14" t="str">
        <f>[1]начальн.кл!C51</f>
        <v>65</v>
      </c>
      <c r="D6" s="41" t="str">
        <f>[1]начальн.кл!D51</f>
        <v>Напиток из плодов шиповника</v>
      </c>
      <c r="E6" s="14">
        <f>[1]начальн.кл!E51</f>
        <v>200</v>
      </c>
      <c r="F6" s="14">
        <f>[1]начальн.кл!F51</f>
        <v>10</v>
      </c>
      <c r="G6" s="14">
        <f>[1]начальн.кл!G51</f>
        <v>119</v>
      </c>
      <c r="H6" s="14">
        <f>[1]начальн.кл!H51</f>
        <v>0.7</v>
      </c>
      <c r="I6" s="14">
        <f>[1]начальн.кл!I51</f>
        <v>0.03</v>
      </c>
      <c r="J6" s="14">
        <f>[1]начальн.кл!J51</f>
        <v>29</v>
      </c>
    </row>
    <row r="7" spans="1:11" ht="15.6" x14ac:dyDescent="0.3">
      <c r="A7" s="3"/>
      <c r="B7" s="26" t="s">
        <v>22</v>
      </c>
      <c r="C7" s="29"/>
      <c r="D7" s="42"/>
      <c r="E7" s="27"/>
      <c r="F7" s="27"/>
      <c r="G7" s="27"/>
      <c r="H7" s="27"/>
      <c r="I7" s="27"/>
      <c r="J7" s="27"/>
    </row>
    <row r="8" spans="1:11" ht="16.2" thickBot="1" x14ac:dyDescent="0.35">
      <c r="A8" s="4"/>
      <c r="B8" s="5" t="s">
        <v>27</v>
      </c>
      <c r="C8" s="14">
        <f>[1]начальн.кл!C52</f>
        <v>5</v>
      </c>
      <c r="D8" s="39" t="str">
        <f>[1]начальн.кл!D52</f>
        <v xml:space="preserve">Хлеб пшеничный </v>
      </c>
      <c r="E8" s="14">
        <f>[1]начальн.кл!E52</f>
        <v>45</v>
      </c>
      <c r="F8" s="14">
        <f>[1]начальн.кл!F52</f>
        <v>5</v>
      </c>
      <c r="G8" s="14">
        <f>[1]начальн.кл!G52</f>
        <v>103.95</v>
      </c>
      <c r="H8" s="14">
        <f>[1]начальн.кл!H52</f>
        <v>3.37</v>
      </c>
      <c r="I8" s="14">
        <f>[1]начальн.кл!I52</f>
        <v>0.45</v>
      </c>
      <c r="J8" s="14">
        <f>[1]начальн.кл!J52</f>
        <v>21.6</v>
      </c>
    </row>
    <row r="9" spans="1:11" ht="15.6" x14ac:dyDescent="0.3">
      <c r="A9" s="2" t="s">
        <v>11</v>
      </c>
      <c r="B9" s="23"/>
      <c r="C9" s="14">
        <f>[1]начальн.кл!C53</f>
        <v>0</v>
      </c>
      <c r="D9" s="39" t="str">
        <f>[1]начальн.кл!D53</f>
        <v>итого</v>
      </c>
      <c r="E9" s="14">
        <f>[1]начальн.кл!E53</f>
        <v>0</v>
      </c>
      <c r="F9" s="14">
        <f>[1]начальн.кл!F53</f>
        <v>75</v>
      </c>
      <c r="G9" s="14">
        <f>[1]начальн.кл!G53</f>
        <v>619.95000000000005</v>
      </c>
      <c r="H9" s="14" t="str">
        <f>[1]начальн.кл!H53</f>
        <v>8,17</v>
      </c>
      <c r="I9" s="14">
        <f>[1]начальн.кл!I53</f>
        <v>21.32</v>
      </c>
      <c r="J9" s="14">
        <f>[1]начальн.кл!J53</f>
        <v>88.9</v>
      </c>
    </row>
    <row r="10" spans="1:11" x14ac:dyDescent="0.3">
      <c r="A10" s="3"/>
      <c r="B10" s="1"/>
      <c r="C10" s="10"/>
      <c r="D10" s="46"/>
      <c r="E10" s="47"/>
      <c r="F10" s="48"/>
      <c r="G10" s="47"/>
      <c r="H10" s="47"/>
      <c r="I10" s="47"/>
      <c r="J10" s="47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0" t="str">
        <f>[2]Лист2!C86</f>
        <v>54</v>
      </c>
      <c r="D13" s="31" t="str">
        <f>[2]Лист2!D86</f>
        <v xml:space="preserve">Рассольник Ленинградский </v>
      </c>
      <c r="E13" s="32">
        <f>[2]Лист2!E86</f>
        <v>250</v>
      </c>
      <c r="F13" s="32">
        <f>[2]Лист2!F86</f>
        <v>25</v>
      </c>
      <c r="G13" s="32">
        <f>[2]Лист2!G86</f>
        <v>108</v>
      </c>
      <c r="H13" s="32">
        <f>[2]Лист2!H86</f>
        <v>2.1</v>
      </c>
      <c r="I13" s="32">
        <f>[2]Лист2!I86</f>
        <v>5</v>
      </c>
      <c r="J13" s="32">
        <f>[2]Лист2!J86</f>
        <v>14</v>
      </c>
      <c r="K13" s="18"/>
    </row>
    <row r="14" spans="1:11" ht="15.6" x14ac:dyDescent="0.3">
      <c r="A14" s="3"/>
      <c r="B14" s="19" t="s">
        <v>13</v>
      </c>
      <c r="C14" s="25" t="str">
        <f>[2]Лист2!C87</f>
        <v>146</v>
      </c>
      <c r="D14" s="33" t="str">
        <f>[2]Лист2!D87</f>
        <v xml:space="preserve">Фрикадельки мясные </v>
      </c>
      <c r="E14" s="28">
        <f>[2]Лист2!E87</f>
        <v>100</v>
      </c>
      <c r="F14" s="28">
        <f>[2]Лист2!F87</f>
        <v>45</v>
      </c>
      <c r="G14" s="28">
        <f>[2]Лист2!G87</f>
        <v>252</v>
      </c>
      <c r="H14" s="28">
        <f>[2]Лист2!H87</f>
        <v>16</v>
      </c>
      <c r="I14" s="28">
        <f>[2]Лист2!I87</f>
        <v>14</v>
      </c>
      <c r="J14" s="28">
        <f>[2]Лист2!J87</f>
        <v>15</v>
      </c>
      <c r="K14" s="18"/>
    </row>
    <row r="15" spans="1:11" ht="15.6" x14ac:dyDescent="0.3">
      <c r="A15" s="3"/>
      <c r="B15" s="19" t="s">
        <v>23</v>
      </c>
      <c r="C15" s="34" t="str">
        <f>[2]Лист2!C88</f>
        <v>146</v>
      </c>
      <c r="D15" s="15" t="str">
        <f>[2]Лист2!D88</f>
        <v>Бобовые отварные</v>
      </c>
      <c r="E15" s="16">
        <f>[2]Лист2!E88</f>
        <v>200</v>
      </c>
      <c r="F15" s="28">
        <f>[2]Лист2!F88</f>
        <v>20</v>
      </c>
      <c r="G15" s="28">
        <f>[2]Лист2!G88</f>
        <v>223</v>
      </c>
      <c r="H15" s="28">
        <f>[2]Лист2!H88</f>
        <v>14</v>
      </c>
      <c r="I15" s="28">
        <f>[2]Лист2!I88</f>
        <v>4</v>
      </c>
      <c r="J15" s="35">
        <f>[2]Лист2!J88</f>
        <v>32</v>
      </c>
      <c r="K15" s="18"/>
    </row>
    <row r="16" spans="1:11" ht="15.6" x14ac:dyDescent="0.3">
      <c r="A16" s="3"/>
      <c r="B16" s="19" t="s">
        <v>21</v>
      </c>
      <c r="C16" s="34" t="str">
        <f>[2]Лист2!C89</f>
        <v>196</v>
      </c>
      <c r="D16" s="36" t="str">
        <f>[2]Лист2!D89</f>
        <v xml:space="preserve">Кисель плодово/ягодный </v>
      </c>
      <c r="E16" s="28">
        <f>[2]Лист2!E89</f>
        <v>200</v>
      </c>
      <c r="F16" s="28">
        <f>[2]Лист2!F89</f>
        <v>10</v>
      </c>
      <c r="G16" s="28">
        <f>[2]Лист2!G89</f>
        <v>66</v>
      </c>
      <c r="H16" s="28">
        <f>[2]Лист2!H89</f>
        <v>0</v>
      </c>
      <c r="I16" s="28">
        <f>[2]Лист2!I89</f>
        <v>0</v>
      </c>
      <c r="J16" s="28">
        <f>[2]Лист2!J89</f>
        <v>10</v>
      </c>
      <c r="K16" s="18"/>
    </row>
    <row r="17" spans="1:11" ht="15.6" x14ac:dyDescent="0.3">
      <c r="A17" s="3"/>
      <c r="B17" s="19" t="s">
        <v>19</v>
      </c>
      <c r="C17" s="27" t="str">
        <f>[2]Лист2!C90</f>
        <v>1.1</v>
      </c>
      <c r="D17" s="37" t="str">
        <f>[2]Лист2!D90</f>
        <v xml:space="preserve">Хлеб пшеничный </v>
      </c>
      <c r="E17" s="28">
        <f>[2]Лист2!E90</f>
        <v>50</v>
      </c>
      <c r="F17" s="28">
        <f>[2]Лист2!F90</f>
        <v>5</v>
      </c>
      <c r="G17" s="28">
        <f>[2]Лист2!G90</f>
        <v>70.5</v>
      </c>
      <c r="H17" s="28">
        <f>[2]Лист2!H90</f>
        <v>2.2000000000000002</v>
      </c>
      <c r="I17" s="28">
        <f>[2]Лист2!I90</f>
        <v>0.24</v>
      </c>
      <c r="J17" s="28">
        <f>[2]Лист2!J90</f>
        <v>15</v>
      </c>
      <c r="K17" s="18"/>
    </row>
    <row r="18" spans="1:11" ht="15.6" x14ac:dyDescent="0.3">
      <c r="A18" s="3"/>
      <c r="B18" s="19" t="s">
        <v>25</v>
      </c>
      <c r="C18" s="38" t="str">
        <f>[2]Лист2!C91</f>
        <v>1.2</v>
      </c>
      <c r="D18" s="43" t="str">
        <f>[2]Лист2!D91</f>
        <v>Хлеб ржаной</v>
      </c>
      <c r="E18" s="44">
        <f>[2]Лист2!E91</f>
        <v>50</v>
      </c>
      <c r="F18" s="44">
        <f>[2]Лист2!F91</f>
        <v>5</v>
      </c>
      <c r="G18" s="44">
        <f>[2]Лист2!G91</f>
        <v>63</v>
      </c>
      <c r="H18" s="44">
        <f>[2]Лист2!H91</f>
        <v>1.5</v>
      </c>
      <c r="I18" s="44">
        <f>[2]Лист2!I91</f>
        <v>0.3</v>
      </c>
      <c r="J18" s="44">
        <f>[2]Лист2!J91</f>
        <v>14</v>
      </c>
      <c r="K18" s="18"/>
    </row>
    <row r="19" spans="1:11" ht="15.6" x14ac:dyDescent="0.3">
      <c r="A19" s="3"/>
      <c r="B19" s="12"/>
      <c r="C19" s="25">
        <f>[2]Лист2!C92</f>
        <v>0</v>
      </c>
      <c r="D19" s="45" t="str">
        <f>[2]Лист2!D92</f>
        <v>Итого:</v>
      </c>
      <c r="E19" s="16">
        <f>[2]Лист2!E92</f>
        <v>0</v>
      </c>
      <c r="F19" s="16">
        <f>[2]Лист2!F92</f>
        <v>100</v>
      </c>
      <c r="G19" s="16">
        <f>[2]Лист2!G92</f>
        <v>782.5</v>
      </c>
      <c r="H19" s="16">
        <f>[2]Лист2!H92</f>
        <v>35.800000000000004</v>
      </c>
      <c r="I19" s="16">
        <f>[2]Лист2!I92</f>
        <v>44.86</v>
      </c>
      <c r="J19" s="16">
        <f>[2]Лист2!J92</f>
        <v>188.9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2025-11-12T09:52:41Z</dcterms:modified>
</cp:coreProperties>
</file>