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ноя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15" i="1"/>
  <c r="D15" i="1"/>
  <c r="E15" i="1"/>
  <c r="F15" i="1"/>
  <c r="G15" i="1"/>
  <c r="H15" i="1"/>
  <c r="I15" i="1"/>
  <c r="J15" i="1"/>
  <c r="C16" i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  <c r="C4" i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<sst xmlns="http://schemas.openxmlformats.org/spreadsheetml/2006/main" count="31" uniqueCount="30">
  <si>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</si>
  <si>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</si>
  <si>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</si>
  <si>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</si>
  <si>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</si>
  <si>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</si>
  <si>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</si>
  <si>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</si>
  <si>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</si>
  <si>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</si>
  <si>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</si>
  <si>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</si>
  <si>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</si>
  <si>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</si>
  <si>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</si>
  <si>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</si>
  <si>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</si>
  <si>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</si>
  <si>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</si>
  <si>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</si>
  <si>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</si>
  <si>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</si>
  <si>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</si>
  <si>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</si>
  <si>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</si>
  <si>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</si>
  <si>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</si>
  <si>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</si>
  <si>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>287</t>
  </si>
  <si>
    <t>Кофейный напиток на молоке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</si>
</sst>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5">
    <xf numFmtId="0" fontId="0" fillId="0" borderId="0"/>
    <xf numFmtId="164" fontId="5" fillId="0" borderId="0" applyBorder="0" applyProtection="0"/>
    <xf numFmtId="0" fontId="1" fillId="0" borderId="0"/>
    <xf numFmtId="0" fontId="1" fillId="0" borderId="0"/>
    <xf numFmtId="0" fontId="1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4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3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3" fillId="2" borderId="14" xfId="0" applyNumberFormat="1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49" fontId="3" fillId="2" borderId="14" xfId="0" applyNumberFormat="1" applyFont="1" applyFill="1" applyBorder="1" applyAlignment="1">
      <alignment horizontal="center"/>
    </xf>
    <xf numFmtId="0" fontId="3" fillId="2" borderId="15" xfId="0" applyNumberFormat="1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left" vertical="center"/>
    </xf>
    <xf numFmtId="0" fontId="3" fillId="2" borderId="15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left" vertical="center"/>
    </xf>
    <xf numFmtId="0" fontId="3" fillId="2" borderId="14" xfId="0" applyNumberFormat="1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vertical="center" wrapText="1"/>
    </xf>
    <xf numFmtId="0" fontId="3" fillId="2" borderId="13" xfId="0" applyFont="1" applyFill="1" applyBorder="1"/>
    <xf numFmtId="0" fontId="3" fillId="2" borderId="17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/>
    <xf numFmtId="49" fontId="3" fillId="2" borderId="14" xfId="0" applyNumberFormat="1" applyFont="1" applyFill="1" applyBorder="1"/>
    <xf numFmtId="49" fontId="3" fillId="2" borderId="1" xfId="0" applyNumberFormat="1" applyFont="1" applyFill="1" applyBorder="1" applyAlignment="1">
      <alignment horizontal="left" vertical="center"/>
    </xf>
    <xf numFmtId="49" fontId="3" fillId="2" borderId="14" xfId="0" applyNumberFormat="1" applyFont="1" applyFill="1" applyBorder="1" applyAlignment="1">
      <alignment wrapText="1"/>
    </xf>
    <xf numFmtId="0" fontId="3" fillId="2" borderId="17" xfId="0" applyFont="1" applyFill="1" applyBorder="1" applyAlignment="1">
      <alignment horizontal="left" vertical="center"/>
    </xf>
    <xf numFmtId="0" fontId="3" fillId="2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2"/>
    <cellStyle name="Обычный 3" xfId="3"/>
    <cellStyle name="Обычный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3;&#1086;&#1103;&#1073;&#1088;&#1100;%202025%201-4&#1082;&#1083;%2071,09%20%20(&#1088;&#1086;&#1076;%20&#1074;&#1079;&#1085;&#1086;&#1089;,%20&#1052;&#1052;&#1057;)%20&#1044;&#1083;&#1103;%20&#1096;&#1082;&#1086;&#1083;%20&#1075;&#1086;&#1088;&#1086;&#1076;&#1072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3;&#1086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42">
          <cell r="C42">
            <v>365</v>
          </cell>
          <cell r="D42" t="str">
            <v>Масло сливочное</v>
          </cell>
          <cell r="E42">
            <v>10</v>
          </cell>
          <cell r="F42">
            <v>10</v>
          </cell>
          <cell r="G42">
            <v>66</v>
          </cell>
          <cell r="H42">
            <v>0</v>
          </cell>
          <cell r="I42">
            <v>7</v>
          </cell>
          <cell r="J42">
            <v>0</v>
          </cell>
        </row>
        <row r="43">
          <cell r="C43" t="str">
            <v>1821</v>
          </cell>
          <cell r="D43" t="str">
            <v>Сырники творожные с молоком сгущенным п/ф</v>
          </cell>
          <cell r="E43" t="str">
            <v>120/10</v>
          </cell>
          <cell r="F43">
            <v>57</v>
          </cell>
          <cell r="G43">
            <v>214</v>
          </cell>
          <cell r="H43">
            <v>14.7</v>
          </cell>
          <cell r="I43">
            <v>6.8</v>
          </cell>
          <cell r="J43">
            <v>23.6</v>
          </cell>
        </row>
        <row r="45">
          <cell r="C45" t="str">
            <v>1.1</v>
          </cell>
          <cell r="D45" t="str">
            <v>Хлеб</v>
          </cell>
          <cell r="E45">
            <v>50</v>
          </cell>
          <cell r="F45">
            <v>5</v>
          </cell>
          <cell r="G45">
            <v>130</v>
          </cell>
          <cell r="H45">
            <v>4</v>
          </cell>
          <cell r="I45">
            <v>0.05</v>
          </cell>
          <cell r="J45">
            <v>27.5</v>
          </cell>
        </row>
        <row r="46">
          <cell r="D46" t="str">
            <v>итого</v>
          </cell>
          <cell r="F46">
            <v>82</v>
          </cell>
          <cell r="G46">
            <v>511</v>
          </cell>
          <cell r="H46">
            <v>22.099999999999998</v>
          </cell>
          <cell r="I46">
            <v>28.95</v>
          </cell>
          <cell r="J46">
            <v>54.400000000000006</v>
          </cell>
        </row>
      </sheetData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72">
          <cell r="C72">
            <v>69</v>
          </cell>
          <cell r="D72" t="str">
            <v>Суп Крестьянский с крупой и сметаной</v>
          </cell>
          <cell r="E72">
            <v>250</v>
          </cell>
          <cell r="F72">
            <v>25</v>
          </cell>
          <cell r="G72">
            <v>108.75</v>
          </cell>
          <cell r="H72">
            <v>2.25</v>
          </cell>
          <cell r="I72">
            <v>4.87</v>
          </cell>
          <cell r="J72">
            <v>12.62</v>
          </cell>
        </row>
        <row r="73">
          <cell r="C73">
            <v>104</v>
          </cell>
          <cell r="D73" t="str">
            <v>Биточки из мяса птицы в томатном соусе</v>
          </cell>
          <cell r="E73">
            <v>100</v>
          </cell>
          <cell r="F73">
            <v>40</v>
          </cell>
          <cell r="G73">
            <v>105.4</v>
          </cell>
          <cell r="H73">
            <v>8.1</v>
          </cell>
          <cell r="I73">
            <v>5.0599999999999996</v>
          </cell>
          <cell r="J73">
            <v>7</v>
          </cell>
        </row>
        <row r="74">
          <cell r="C74">
            <v>183</v>
          </cell>
          <cell r="D74" t="str">
            <v>Каша гречневая рассыпчатая</v>
          </cell>
          <cell r="E74">
            <v>200</v>
          </cell>
          <cell r="F74">
            <v>25</v>
          </cell>
          <cell r="G74">
            <v>224</v>
          </cell>
          <cell r="H74">
            <v>8.4</v>
          </cell>
          <cell r="I74">
            <v>5.4</v>
          </cell>
          <cell r="J74">
            <v>34.6</v>
          </cell>
        </row>
        <row r="75">
          <cell r="C75">
            <v>309</v>
          </cell>
          <cell r="D75" t="str">
            <v>Компот из смеси сухофруктов</v>
          </cell>
          <cell r="E75">
            <v>200</v>
          </cell>
          <cell r="F75">
            <v>10</v>
          </cell>
          <cell r="G75">
            <v>89</v>
          </cell>
          <cell r="H75">
            <v>0.9</v>
          </cell>
          <cell r="I75">
            <v>0.05</v>
          </cell>
          <cell r="J75">
            <v>20.6</v>
          </cell>
        </row>
        <row r="76">
          <cell r="C76" t="str">
            <v>1.1</v>
          </cell>
          <cell r="D76" t="str">
            <v xml:space="preserve">Хлеб пшеничный </v>
          </cell>
          <cell r="E76">
            <v>50</v>
          </cell>
          <cell r="F76">
            <v>5</v>
          </cell>
          <cell r="G76">
            <v>130</v>
          </cell>
          <cell r="H76">
            <v>4</v>
          </cell>
          <cell r="I76">
            <v>0.05</v>
          </cell>
          <cell r="J76">
            <v>27.5</v>
          </cell>
        </row>
        <row r="77">
          <cell r="C77" t="str">
            <v>1.2</v>
          </cell>
          <cell r="D77" t="str">
            <v>Хлеб ржаной</v>
          </cell>
          <cell r="E77">
            <v>50</v>
          </cell>
          <cell r="F77">
            <v>5</v>
          </cell>
          <cell r="G77">
            <v>63</v>
          </cell>
          <cell r="H77">
            <v>1.5</v>
          </cell>
          <cell r="I77">
            <v>0.3</v>
          </cell>
          <cell r="J77">
            <v>14</v>
          </cell>
        </row>
        <row r="78">
          <cell r="D78" t="str">
            <v>Итого:</v>
          </cell>
          <cell r="F78">
            <v>100</v>
          </cell>
          <cell r="G78">
            <v>631.15</v>
          </cell>
          <cell r="H78">
            <v>24.25</v>
          </cell>
          <cell r="I78">
            <v>15.680000000000001</v>
          </cell>
          <cell r="J78">
            <v>95.72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11" sqref="D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9" t="s">
        <v>26</v>
      </c>
      <c r="C1" s="50"/>
      <c r="D1" s="51"/>
      <c r="E1" t="s">
        <v>14</v>
      </c>
      <c r="F1" s="10"/>
      <c r="I1" t="s">
        <v>1</v>
      </c>
      <c r="J1" s="9">
        <v>45972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>
        <f>[1]начальн.кл!C42</f>
        <v>365</v>
      </c>
      <c r="D4" s="39" t="str">
        <f>[1]начальн.кл!D42</f>
        <v>Масло сливочное</v>
      </c>
      <c r="E4" s="14">
        <f>[1]начальн.кл!E42</f>
        <v>10</v>
      </c>
      <c r="F4" s="14">
        <f>[1]начальн.кл!F42</f>
        <v>10</v>
      </c>
      <c r="G4" s="14">
        <f>[1]начальн.кл!G42</f>
        <v>66</v>
      </c>
      <c r="H4" s="14">
        <f>[1]начальн.кл!H42</f>
        <v>0</v>
      </c>
      <c r="I4" s="14">
        <f>[1]начальн.кл!I42</f>
        <v>7</v>
      </c>
      <c r="J4" s="14">
        <f>[1]начальн.кл!J42</f>
        <v>0</v>
      </c>
    </row>
    <row r="5" spans="1:11" ht="15.6" x14ac:dyDescent="0.3">
      <c r="A5" s="3"/>
      <c r="B5" s="19" t="s">
        <v>23</v>
      </c>
      <c r="C5" s="27" t="str">
        <f>[1]начальн.кл!C43</f>
        <v>1821</v>
      </c>
      <c r="D5" s="40" t="str">
        <f>[1]начальн.кл!D43</f>
        <v>Сырники творожные с молоком сгущенным п/ф</v>
      </c>
      <c r="E5" s="27" t="str">
        <f>[1]начальн.кл!E43</f>
        <v>120/10</v>
      </c>
      <c r="F5" s="27">
        <f>[1]начальн.кл!F43</f>
        <v>57</v>
      </c>
      <c r="G5" s="27">
        <f>[1]начальн.кл!G43</f>
        <v>214</v>
      </c>
      <c r="H5" s="27">
        <f>[1]начальн.кл!H43</f>
        <v>14.7</v>
      </c>
      <c r="I5" s="27">
        <f>[1]начальн.кл!I43</f>
        <v>6.8</v>
      </c>
      <c r="J5" s="27">
        <f>[1]начальн.кл!J43</f>
        <v>23.6</v>
      </c>
    </row>
    <row r="6" spans="1:11" ht="15.6" x14ac:dyDescent="0.3">
      <c r="A6" s="3"/>
      <c r="B6" s="24" t="s">
        <v>24</v>
      </c>
      <c r="C6" s="14" t="s">
        <v>28</v>
      </c>
      <c r="D6" s="41" t="s">
        <v>29</v>
      </c>
      <c r="E6" s="14">
        <v>200</v>
      </c>
      <c r="F6" s="14">
        <v>10</v>
      </c>
      <c r="G6" s="14">
        <v>101</v>
      </c>
      <c r="H6" s="14">
        <v>3.4</v>
      </c>
      <c r="I6" s="14">
        <v>15.1</v>
      </c>
      <c r="J6" s="14">
        <v>3.3</v>
      </c>
    </row>
    <row r="7" spans="1:11" ht="15.6" x14ac:dyDescent="0.3">
      <c r="A7" s="3"/>
      <c r="B7" s="26" t="s">
        <v>22</v>
      </c>
      <c r="C7" s="29"/>
      <c r="D7" s="42"/>
      <c r="E7" s="27"/>
      <c r="F7" s="27"/>
      <c r="G7" s="27"/>
      <c r="H7" s="27"/>
      <c r="I7" s="27"/>
      <c r="J7" s="27"/>
    </row>
    <row r="8" spans="1:11" ht="16.2" thickBot="1" x14ac:dyDescent="0.35">
      <c r="A8" s="4"/>
      <c r="B8" s="5" t="s">
        <v>27</v>
      </c>
      <c r="C8" s="14" t="str">
        <f>[1]начальн.кл!C45</f>
        <v>1.1</v>
      </c>
      <c r="D8" s="39" t="str">
        <f>[1]начальн.кл!D45</f>
        <v>Хлеб</v>
      </c>
      <c r="E8" s="14">
        <f>[1]начальн.кл!E45</f>
        <v>50</v>
      </c>
      <c r="F8" s="14">
        <f>[1]начальн.кл!F45</f>
        <v>5</v>
      </c>
      <c r="G8" s="14">
        <f>[1]начальн.кл!G45</f>
        <v>130</v>
      </c>
      <c r="H8" s="14">
        <f>[1]начальн.кл!H45</f>
        <v>4</v>
      </c>
      <c r="I8" s="14">
        <f>[1]начальн.кл!I45</f>
        <v>0.05</v>
      </c>
      <c r="J8" s="14">
        <f>[1]начальн.кл!J45</f>
        <v>27.5</v>
      </c>
    </row>
    <row r="9" spans="1:11" ht="15.6" x14ac:dyDescent="0.3">
      <c r="A9" s="2" t="s">
        <v>11</v>
      </c>
      <c r="B9" s="23"/>
      <c r="C9" s="14">
        <f>[1]начальн.кл!C46</f>
        <v>0</v>
      </c>
      <c r="D9" s="39" t="str">
        <f>[1]начальн.кл!D46</f>
        <v>итого</v>
      </c>
      <c r="E9" s="14">
        <f>[1]начальн.кл!E46</f>
        <v>0</v>
      </c>
      <c r="F9" s="14">
        <f>[1]начальн.кл!F46</f>
        <v>82</v>
      </c>
      <c r="G9" s="14">
        <f>[1]начальн.кл!G46</f>
        <v>511</v>
      </c>
      <c r="H9" s="14">
        <f>[1]начальн.кл!H46</f>
        <v>22.099999999999998</v>
      </c>
      <c r="I9" s="14">
        <f>[1]начальн.кл!I46</f>
        <v>28.95</v>
      </c>
      <c r="J9" s="14">
        <f>[1]начальн.кл!J46</f>
        <v>54.400000000000006</v>
      </c>
    </row>
    <row r="10" spans="1:11" x14ac:dyDescent="0.3">
      <c r="A10" s="3"/>
      <c r="B10" s="1"/>
      <c r="C10" s="10"/>
      <c r="D10" s="46"/>
      <c r="E10" s="47"/>
      <c r="F10" s="48"/>
      <c r="G10" s="47"/>
      <c r="H10" s="47"/>
      <c r="I10" s="47"/>
      <c r="J10" s="47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>
        <f>[2]Лист2!C72</f>
        <v>69</v>
      </c>
      <c r="D13" s="31" t="str">
        <f>[2]Лист2!D72</f>
        <v>Суп Крестьянский с крупой и сметаной</v>
      </c>
      <c r="E13" s="32">
        <f>[2]Лист2!E72</f>
        <v>250</v>
      </c>
      <c r="F13" s="32">
        <f>[2]Лист2!F72</f>
        <v>25</v>
      </c>
      <c r="G13" s="32">
        <f>[2]Лист2!G72</f>
        <v>108.75</v>
      </c>
      <c r="H13" s="32">
        <f>[2]Лист2!H72</f>
        <v>2.25</v>
      </c>
      <c r="I13" s="32">
        <f>[2]Лист2!I72</f>
        <v>4.87</v>
      </c>
      <c r="J13" s="32">
        <f>[2]Лист2!J72</f>
        <v>12.62</v>
      </c>
      <c r="K13" s="18"/>
    </row>
    <row r="14" spans="1:11" ht="15.6" x14ac:dyDescent="0.3">
      <c r="A14" s="3"/>
      <c r="B14" s="19" t="s">
        <v>13</v>
      </c>
      <c r="C14" s="25">
        <f>[2]Лист2!C73</f>
        <v>104</v>
      </c>
      <c r="D14" s="33" t="str">
        <f>[2]Лист2!D73</f>
        <v>Биточки из мяса птицы в томатном соусе</v>
      </c>
      <c r="E14" s="28">
        <f>[2]Лист2!E73</f>
        <v>100</v>
      </c>
      <c r="F14" s="28">
        <f>[2]Лист2!F73</f>
        <v>40</v>
      </c>
      <c r="G14" s="28">
        <f>[2]Лист2!G73</f>
        <v>105.4</v>
      </c>
      <c r="H14" s="28">
        <f>[2]Лист2!H73</f>
        <v>8.1</v>
      </c>
      <c r="I14" s="28">
        <f>[2]Лист2!I73</f>
        <v>5.0599999999999996</v>
      </c>
      <c r="J14" s="28">
        <f>[2]Лист2!J73</f>
        <v>7</v>
      </c>
      <c r="K14" s="18"/>
    </row>
    <row r="15" spans="1:11" ht="15.6" x14ac:dyDescent="0.3">
      <c r="A15" s="3"/>
      <c r="B15" s="19" t="s">
        <v>23</v>
      </c>
      <c r="C15" s="34">
        <f>[2]Лист2!C74</f>
        <v>183</v>
      </c>
      <c r="D15" s="15" t="str">
        <f>[2]Лист2!D74</f>
        <v>Каша гречневая рассыпчатая</v>
      </c>
      <c r="E15" s="16">
        <f>[2]Лист2!E74</f>
        <v>200</v>
      </c>
      <c r="F15" s="28">
        <f>[2]Лист2!F74</f>
        <v>25</v>
      </c>
      <c r="G15" s="28">
        <f>[2]Лист2!G74</f>
        <v>224</v>
      </c>
      <c r="H15" s="28">
        <f>[2]Лист2!H74</f>
        <v>8.4</v>
      </c>
      <c r="I15" s="28">
        <f>[2]Лист2!I74</f>
        <v>5.4</v>
      </c>
      <c r="J15" s="35">
        <f>[2]Лист2!J74</f>
        <v>34.6</v>
      </c>
      <c r="K15" s="18"/>
    </row>
    <row r="16" spans="1:11" ht="15.6" x14ac:dyDescent="0.3">
      <c r="A16" s="3"/>
      <c r="B16" s="19" t="s">
        <v>21</v>
      </c>
      <c r="C16" s="34">
        <f>[2]Лист2!C75</f>
        <v>309</v>
      </c>
      <c r="D16" s="36" t="str">
        <f>[2]Лист2!D75</f>
        <v>Компот из смеси сухофруктов</v>
      </c>
      <c r="E16" s="28">
        <f>[2]Лист2!E75</f>
        <v>200</v>
      </c>
      <c r="F16" s="28">
        <f>[2]Лист2!F75</f>
        <v>10</v>
      </c>
      <c r="G16" s="28">
        <f>[2]Лист2!G75</f>
        <v>89</v>
      </c>
      <c r="H16" s="28">
        <f>[2]Лист2!H75</f>
        <v>0.9</v>
      </c>
      <c r="I16" s="28">
        <f>[2]Лист2!I75</f>
        <v>0.05</v>
      </c>
      <c r="J16" s="28">
        <f>[2]Лист2!J75</f>
        <v>20.6</v>
      </c>
      <c r="K16" s="18"/>
    </row>
    <row r="17" spans="1:11" ht="15.6" x14ac:dyDescent="0.3">
      <c r="A17" s="3"/>
      <c r="B17" s="19" t="s">
        <v>19</v>
      </c>
      <c r="C17" s="27" t="str">
        <f>[2]Лист2!C76</f>
        <v>1.1</v>
      </c>
      <c r="D17" s="37" t="str">
        <f>[2]Лист2!D76</f>
        <v xml:space="preserve">Хлеб пшеничный </v>
      </c>
      <c r="E17" s="28">
        <f>[2]Лист2!E76</f>
        <v>50</v>
      </c>
      <c r="F17" s="28">
        <f>[2]Лист2!F76</f>
        <v>5</v>
      </c>
      <c r="G17" s="28">
        <f>[2]Лист2!G76</f>
        <v>130</v>
      </c>
      <c r="H17" s="28">
        <f>[2]Лист2!H76</f>
        <v>4</v>
      </c>
      <c r="I17" s="28">
        <f>[2]Лист2!I76</f>
        <v>0.05</v>
      </c>
      <c r="J17" s="28">
        <f>[2]Лист2!J76</f>
        <v>27.5</v>
      </c>
      <c r="K17" s="18"/>
    </row>
    <row r="18" spans="1:11" ht="15.6" x14ac:dyDescent="0.3">
      <c r="A18" s="3"/>
      <c r="B18" s="19" t="s">
        <v>25</v>
      </c>
      <c r="C18" s="38" t="str">
        <f>[2]Лист2!C77</f>
        <v>1.2</v>
      </c>
      <c r="D18" s="43" t="str">
        <f>[2]Лист2!D77</f>
        <v>Хлеб ржаной</v>
      </c>
      <c r="E18" s="44">
        <f>[2]Лист2!E77</f>
        <v>50</v>
      </c>
      <c r="F18" s="44">
        <f>[2]Лист2!F77</f>
        <v>5</v>
      </c>
      <c r="G18" s="44">
        <f>[2]Лист2!G77</f>
        <v>63</v>
      </c>
      <c r="H18" s="44">
        <f>[2]Лист2!H77</f>
        <v>1.5</v>
      </c>
      <c r="I18" s="44">
        <f>[2]Лист2!I77</f>
        <v>0.3</v>
      </c>
      <c r="J18" s="44">
        <f>[2]Лист2!J77</f>
        <v>14</v>
      </c>
      <c r="K18" s="18"/>
    </row>
    <row r="19" spans="1:11" ht="15.6" x14ac:dyDescent="0.3">
      <c r="A19" s="3"/>
      <c r="B19" s="12"/>
      <c r="C19" s="25">
        <f>[2]Лист2!C78</f>
        <v>0</v>
      </c>
      <c r="D19" s="45" t="str">
        <f>[2]Лист2!D78</f>
        <v>Итого:</v>
      </c>
      <c r="E19" s="16">
        <f>[2]Лист2!E78</f>
        <v>0</v>
      </c>
      <c r="F19" s="16">
        <f>[2]Лист2!F78</f>
        <v>100</v>
      </c>
      <c r="G19" s="16">
        <f>[2]Лист2!G78</f>
        <v>631.15</v>
      </c>
      <c r="H19" s="16">
        <f>[2]Лист2!H78</f>
        <v>24.25</v>
      </c>
      <c r="I19" s="16">
        <f>[2]Лист2!I78</f>
        <v>15.680000000000001</v>
      </c>
      <c r="J19" s="16">
        <f>[2]Лист2!J78</f>
        <v>95.72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2025-11-11T04:43:15Z</dcterms:modified>
</cp:coreProperties>
</file>