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5-2026 учебный год\столовая\октябрь каждый день\"/>
    </mc:Choice>
  </mc:AlternateContent>
  <bookViews>
    <workbookView xWindow="0" yWindow="0" windowWidth="23040" windowHeight="9384"/>
  </bookViews>
  <sheets>
    <sheet name="1" sheetId="1" r:id="rId1"/>
  </sheets>
  <externalReferences>
    <externalReference r:id="rId2"/>
    <externalReference r:id="rId3"/>
  </externalReferenc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17" i="1" l="1"/>
  <c r="D17" i="1"/>
  <c r="E17" i="1"/>
  <c r="F17" i="1"/>
  <c r="G17" i="1"/>
  <c r="H17" i="1"/>
  <c r="I17" i="1"/>
  <c r="J17" i="1"/>
  <c r="C18" i="1"/>
  <c r="D18" i="1"/>
  <c r="E18" i="1"/>
  <c r="F18" i="1"/>
  <c r="G18" i="1"/>
  <c r="H18" i="1"/>
  <c r="I18" i="1"/>
  <c r="J18" i="1"/>
  <c r="C19" i="1"/>
  <c r="D19" i="1"/>
  <c r="E19" i="1"/>
  <c r="F19" i="1"/>
  <c r="G19" i="1"/>
  <c r="H19" i="1"/>
  <c r="I19" i="1"/>
  <c r="J19" i="1"/>
  <c r="C16" i="1"/>
  <c r="D16" i="1"/>
  <c r="E16" i="1"/>
  <c r="F16" i="1"/>
  <c r="G16" i="1"/>
  <c r="H16" i="1"/>
  <c r="I16" i="1"/>
  <c r="J16" i="1"/>
  <c r="C13" i="1"/>
  <c r="D13" i="1"/>
  <c r="E13" i="1"/>
  <c r="F13" i="1"/>
  <c r="G13" i="1"/>
  <c r="H13" i="1"/>
  <c r="I13" i="1"/>
  <c r="J13" i="1"/>
  <c r="C14" i="1"/>
  <c r="D14" i="1"/>
  <c r="E14" i="1"/>
  <c r="F14" i="1"/>
  <c r="G14" i="1"/>
  <c r="H14" i="1"/>
  <c r="I14" i="1"/>
  <c r="J14" i="1"/>
  <c r="C8" i="1"/>
  <c r="D8" i="1"/>
  <c r="E8" i="1"/>
  <c r="F8" i="1"/>
  <c r="G8" i="1"/>
  <c r="H8" i="1"/>
  <c r="I8" i="1"/>
  <c r="J8" i="1"/>
  <c r="C9" i="1"/>
  <c r="D9" i="1"/>
  <c r="E9" i="1"/>
  <c r="F9" i="1"/>
  <c r="G9" i="1"/>
  <c r="H9" i="1"/>
  <c r="I9" i="1"/>
  <c r="J9" i="1"/>
  <c r="C6" i="1"/>
  <c r="D6" i="1"/>
  <c r="E6" i="1"/>
  <c r="F6" i="1"/>
  <c r="G6" i="1"/>
  <c r="H6" i="1"/>
  <c r="I6" i="1"/>
  <c r="J6" i="1"/>
  <c r="C4" i="1"/>
  <c r="D4" i="1"/>
  <c r="E4" i="1"/>
  <c r="F4" i="1"/>
  <c r="G4" i="1"/>
  <c r="H4" i="1"/>
  <c r="I4" i="1"/>
  <c r="J4" i="1"/>
  <c r="C5" i="1"/>
  <c r="D5" i="1"/>
  <c r="E5" i="1"/>
  <c r="F5" i="1"/>
  <c r="G5" i="1"/>
  <c r="H5" i="1"/>
  <c r="I5" i="1"/>
  <c r="J5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<sst xmlns="http://schemas.openxmlformats.org/spreadsheetml/2006/main" count="29" uniqueCount="28">
  <si>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</si>
  <si>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</si>
  <si>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</si>
  <si>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</si>
  <si>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</si>
  <si>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</si>
  <si>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</si>
  <si>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</si>
  <si>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</si>
  <si>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</si>
  <si>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</si>
  <si>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</si>
  <si>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1 блюдо</t>
  </si>
  <si>
    <t>2 блюдо</t>
  </si>
  <si>
    <t>Отд./корп</t>
  </si>
  <si>
    <t>№ рец.</t>
  </si>
  <si>
    <t>Выход, г</t>
  </si>
  <si>
    <t>Обед</t>
  </si>
  <si>
    <t>закуска</t>
  </si>
  <si>
    <t>хлеб бел</t>
  </si>
  <si>
    <t>гор. блюдо</t>
  </si>
  <si>
    <t>хол напиток</t>
  </si>
  <si>
    <t>конд. Изд</t>
  </si>
  <si>
    <t>гарнир</t>
  </si>
  <si>
    <t>гор.напиток</t>
  </si>
  <si>
    <t>хлеб рж</t>
  </si>
  <si>
    <t>МБОУ Башкирская гимназия с. Учалы МР Учалинский район РБ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</si>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</sst>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thin">
        <color indexed="64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</borders>
  <cellStyleXfs count="2">
    <xf numFmtId="0" fontId="0" fillId="0" borderId="0"/>
    <xf numFmtId="164" fontId="4" fillId="0" borderId="0" applyBorder="0" applyProtection="0"/>
  </cellStyleXfs>
  <cellXfs count="52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left" vertical="center"/>
    </xf>
    <xf numFmtId="0" fontId="0" fillId="2" borderId="5" xfId="0" applyFill="1" applyBorder="1"/>
    <xf numFmtId="0" fontId="0" fillId="2" borderId="13" xfId="0" applyFill="1" applyBorder="1"/>
    <xf numFmtId="0" fontId="2" fillId="2" borderId="1" xfId="0" applyNumberFormat="1" applyFont="1" applyFill="1" applyBorder="1" applyAlignment="1">
      <alignment horizontal="center" vertical="center"/>
    </xf>
    <xf numFmtId="0" fontId="0" fillId="2" borderId="0" xfId="0" applyFill="1" applyBorder="1"/>
    <xf numFmtId="49" fontId="2" fillId="2" borderId="14" xfId="0" applyNumberFormat="1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49" fontId="2" fillId="2" borderId="14" xfId="0" applyNumberFormat="1" applyFont="1" applyFill="1" applyBorder="1" applyAlignment="1">
      <alignment horizontal="center"/>
    </xf>
    <xf numFmtId="0" fontId="2" fillId="2" borderId="15" xfId="0" applyNumberFormat="1" applyFont="1" applyFill="1" applyBorder="1" applyAlignment="1">
      <alignment horizontal="center" vertical="center"/>
    </xf>
    <xf numFmtId="0" fontId="2" fillId="2" borderId="15" xfId="0" applyFont="1" applyFill="1" applyBorder="1" applyAlignment="1">
      <alignment horizontal="left" vertical="center"/>
    </xf>
    <xf numFmtId="0" fontId="2" fillId="2" borderId="15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horizontal="left" vertical="center"/>
    </xf>
    <xf numFmtId="0" fontId="2" fillId="2" borderId="14" xfId="0" applyNumberFormat="1" applyFont="1" applyFill="1" applyBorder="1" applyAlignment="1">
      <alignment horizontal="center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4" xfId="0" applyFont="1" applyFill="1" applyBorder="1" applyAlignment="1">
      <alignment vertical="center" wrapText="1"/>
    </xf>
    <xf numFmtId="0" fontId="2" fillId="2" borderId="13" xfId="0" applyFont="1" applyFill="1" applyBorder="1"/>
    <xf numFmtId="0" fontId="2" fillId="2" borderId="17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/>
    <xf numFmtId="49" fontId="2" fillId="2" borderId="14" xfId="0" applyNumberFormat="1" applyFont="1" applyFill="1" applyBorder="1"/>
    <xf numFmtId="49" fontId="2" fillId="2" borderId="1" xfId="0" applyNumberFormat="1" applyFont="1" applyFill="1" applyBorder="1" applyAlignment="1">
      <alignment horizontal="left" vertical="center"/>
    </xf>
    <xf numFmtId="49" fontId="2" fillId="2" borderId="14" xfId="0" applyNumberFormat="1" applyFont="1" applyFill="1" applyBorder="1" applyAlignment="1">
      <alignment wrapText="1"/>
    </xf>
    <xf numFmtId="0" fontId="2" fillId="2" borderId="17" xfId="0" applyFont="1" applyFill="1" applyBorder="1" applyAlignment="1">
      <alignment horizontal="left" vertical="center"/>
    </xf>
    <xf numFmtId="0" fontId="2" fillId="2" borderId="17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2.xml"/><Relationship Id="rId7" Type="http://schemas.openxmlformats.org/officeDocument/2006/relationships/calcChain" Target="calcChain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2025%201-4&#1082;&#1083;%2071,09%20%20(&#1088;&#1086;&#1076;%20&#1074;&#1079;&#1085;&#1086;&#1089;,%20&#1052;&#1052;&#1057;)%20&#1044;&#1083;&#1103;%20&#1096;&#1082;&#1086;&#1083;%20&#1075;&#1086;&#1088;&#1086;&#1076;&#1072;%20&#8212;%20&#1082;&#1086;&#1087;&#1080;&#1103;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&#1054;&#1082;&#1090;&#1103;&#1073;&#1088;&#1100;%20&#1054;&#1042;&#1047;%20168,04%20(5-11&#1082;&#1083;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начальн.кл"/>
      <sheetName val="Ведомость"/>
      <sheetName val="Лист1"/>
    </sheetNames>
    <sheetDataSet>
      <sheetData sheetId="0">
        <row r="113">
          <cell r="C113" t="str">
            <v>43</v>
          </cell>
          <cell r="D113" t="str">
            <v>Салат из белокочанной капусты</v>
          </cell>
          <cell r="E113">
            <v>60</v>
          </cell>
          <cell r="F113">
            <v>10</v>
          </cell>
          <cell r="G113">
            <v>59</v>
          </cell>
          <cell r="H113">
            <v>1.2</v>
          </cell>
          <cell r="I113">
            <v>3</v>
          </cell>
          <cell r="J113">
            <v>6.2</v>
          </cell>
        </row>
        <row r="114">
          <cell r="C114" t="str">
            <v>97</v>
          </cell>
          <cell r="D114" t="str">
            <v xml:space="preserve">Жаркое по-домашнему </v>
          </cell>
          <cell r="E114">
            <v>200</v>
          </cell>
          <cell r="F114">
            <v>45</v>
          </cell>
          <cell r="G114">
            <v>407</v>
          </cell>
          <cell r="H114">
            <v>23.5</v>
          </cell>
          <cell r="I114">
            <v>24.6</v>
          </cell>
          <cell r="J114">
            <v>23</v>
          </cell>
        </row>
        <row r="115">
          <cell r="C115" t="str">
            <v>65</v>
          </cell>
          <cell r="D115" t="str">
            <v>Напиток из плодов шиповника</v>
          </cell>
          <cell r="E115">
            <v>200</v>
          </cell>
          <cell r="F115">
            <v>10</v>
          </cell>
          <cell r="G115">
            <v>119</v>
          </cell>
          <cell r="H115">
            <v>0.7</v>
          </cell>
          <cell r="I115">
            <v>0.03</v>
          </cell>
          <cell r="J115">
            <v>29</v>
          </cell>
        </row>
        <row r="116">
          <cell r="C116" t="str">
            <v>1.1</v>
          </cell>
          <cell r="D116" t="str">
            <v xml:space="preserve">хлеб пшеничный </v>
          </cell>
          <cell r="E116">
            <v>50</v>
          </cell>
          <cell r="F116">
            <v>4</v>
          </cell>
          <cell r="G116">
            <v>130</v>
          </cell>
          <cell r="H116">
            <v>4</v>
          </cell>
          <cell r="I116">
            <v>0.05</v>
          </cell>
          <cell r="J116">
            <v>27.5</v>
          </cell>
        </row>
        <row r="117">
          <cell r="D117" t="str">
            <v>итого</v>
          </cell>
          <cell r="F117">
            <v>69</v>
          </cell>
          <cell r="G117">
            <v>715</v>
          </cell>
          <cell r="H117">
            <v>29.4</v>
          </cell>
          <cell r="I117">
            <v>27.680000000000003</v>
          </cell>
          <cell r="J117">
            <v>85.7</v>
          </cell>
        </row>
      </sheetData>
      <sheetData sheetId="1" refreshError="1"/>
      <sheetData sheetId="2" refreshError="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Лист2"/>
      <sheetName val="Лист3"/>
    </sheetNames>
    <sheetDataSet>
      <sheetData sheetId="0">
        <row r="197">
          <cell r="C197">
            <v>11</v>
          </cell>
          <cell r="D197" t="str">
            <v>Борщ из свежей капусты с картофелем со сметаной</v>
          </cell>
          <cell r="E197">
            <v>250</v>
          </cell>
          <cell r="F197">
            <v>25</v>
          </cell>
          <cell r="G197">
            <v>84</v>
          </cell>
          <cell r="H197">
            <v>1.6</v>
          </cell>
          <cell r="I197">
            <v>5.8</v>
          </cell>
          <cell r="J197">
            <v>11</v>
          </cell>
        </row>
        <row r="198">
          <cell r="C198">
            <v>221</v>
          </cell>
          <cell r="D198" t="str">
            <v xml:space="preserve">Плов из отварного мяса </v>
          </cell>
          <cell r="E198">
            <v>210</v>
          </cell>
          <cell r="F198">
            <v>40</v>
          </cell>
          <cell r="G198">
            <v>475</v>
          </cell>
          <cell r="H198">
            <v>25</v>
          </cell>
          <cell r="I198">
            <v>26</v>
          </cell>
          <cell r="J198">
            <v>36.5</v>
          </cell>
        </row>
        <row r="199">
          <cell r="C199">
            <v>289</v>
          </cell>
          <cell r="D199" t="str">
            <v xml:space="preserve">Какао с молоком </v>
          </cell>
          <cell r="E199">
            <v>200</v>
          </cell>
          <cell r="F199">
            <v>10</v>
          </cell>
          <cell r="G199">
            <v>111</v>
          </cell>
          <cell r="H199">
            <v>3.87</v>
          </cell>
          <cell r="I199">
            <v>3.8</v>
          </cell>
          <cell r="J199">
            <v>15.09</v>
          </cell>
        </row>
        <row r="200">
          <cell r="C200">
            <v>45658</v>
          </cell>
          <cell r="D200" t="str">
            <v xml:space="preserve">Хлеб пшеничный </v>
          </cell>
          <cell r="E200">
            <v>50</v>
          </cell>
          <cell r="F200">
            <v>5</v>
          </cell>
          <cell r="G200">
            <v>70.5</v>
          </cell>
          <cell r="H200">
            <v>2.2000000000000002</v>
          </cell>
          <cell r="I200">
            <v>0.24</v>
          </cell>
          <cell r="J200">
            <v>15</v>
          </cell>
        </row>
        <row r="201">
          <cell r="C201">
            <v>45689</v>
          </cell>
          <cell r="D201" t="str">
            <v>Хлеб ржаной</v>
          </cell>
          <cell r="E201">
            <v>50</v>
          </cell>
          <cell r="F201">
            <v>5</v>
          </cell>
          <cell r="G201">
            <v>63</v>
          </cell>
          <cell r="H201">
            <v>1.5</v>
          </cell>
          <cell r="I201">
            <v>0.3</v>
          </cell>
          <cell r="J201">
            <v>14</v>
          </cell>
        </row>
        <row r="202">
          <cell r="D202" t="str">
            <v>Итого:</v>
          </cell>
          <cell r="F202">
            <v>80</v>
          </cell>
          <cell r="G202">
            <v>803.5</v>
          </cell>
          <cell r="H202">
            <v>34.17</v>
          </cell>
          <cell r="I202">
            <v>36.14</v>
          </cell>
          <cell r="J202">
            <v>91.59</v>
          </cell>
        </row>
      </sheetData>
      <sheetData sheetId="1" refreshError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D23" sqref="D23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9" t="s">
        <v>26</v>
      </c>
      <c r="C1" s="50"/>
      <c r="D1" s="51"/>
      <c r="E1" t="s">
        <v>14</v>
      </c>
      <c r="F1" s="10"/>
      <c r="I1" t="s">
        <v>1</v>
      </c>
      <c r="J1" s="9">
        <v>45951</v>
      </c>
    </row>
    <row r="2" spans="1:11" ht="7.5" customHeight="1" thickBot="1" x14ac:dyDescent="0.35"/>
    <row r="3" spans="1:11" ht="15" thickBot="1" x14ac:dyDescent="0.35">
      <c r="A3" s="6" t="s">
        <v>2</v>
      </c>
      <c r="B3" s="7" t="s">
        <v>3</v>
      </c>
      <c r="C3" s="20" t="s">
        <v>15</v>
      </c>
      <c r="D3" s="20" t="s">
        <v>4</v>
      </c>
      <c r="E3" s="20" t="s">
        <v>16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6" x14ac:dyDescent="0.3">
      <c r="A4" s="2" t="s">
        <v>10</v>
      </c>
      <c r="B4" s="19" t="s">
        <v>20</v>
      </c>
      <c r="C4" s="14" t="str">
        <f>[1]начальн.кл!C113</f>
        <v>43</v>
      </c>
      <c r="D4" s="39" t="str">
        <f>[1]начальн.кл!D113</f>
        <v>Салат из белокочанной капусты</v>
      </c>
      <c r="E4" s="14">
        <f>[1]начальн.кл!E113</f>
        <v>60</v>
      </c>
      <c r="F4" s="14">
        <f>[1]начальн.кл!F113</f>
        <v>10</v>
      </c>
      <c r="G4" s="14">
        <f>[1]начальн.кл!G113</f>
        <v>59</v>
      </c>
      <c r="H4" s="14">
        <f>[1]начальн.кл!H113</f>
        <v>1.2</v>
      </c>
      <c r="I4" s="14">
        <f>[1]начальн.кл!I113</f>
        <v>3</v>
      </c>
      <c r="J4" s="14">
        <f>[1]начальн.кл!J113</f>
        <v>6.2</v>
      </c>
    </row>
    <row r="5" spans="1:11" ht="15.6" x14ac:dyDescent="0.3">
      <c r="A5" s="3"/>
      <c r="B5" s="19" t="s">
        <v>23</v>
      </c>
      <c r="C5" s="27" t="str">
        <f>[1]начальн.кл!C114</f>
        <v>97</v>
      </c>
      <c r="D5" s="40" t="str">
        <f>[1]начальн.кл!D114</f>
        <v xml:space="preserve">Жаркое по-домашнему </v>
      </c>
      <c r="E5" s="27">
        <f>[1]начальн.кл!E114</f>
        <v>200</v>
      </c>
      <c r="F5" s="27">
        <f>[1]начальн.кл!F114</f>
        <v>45</v>
      </c>
      <c r="G5" s="27">
        <f>[1]начальн.кл!G114</f>
        <v>407</v>
      </c>
      <c r="H5" s="27">
        <f>[1]начальн.кл!H114</f>
        <v>23.5</v>
      </c>
      <c r="I5" s="27">
        <f>[1]начальн.кл!I114</f>
        <v>24.6</v>
      </c>
      <c r="J5" s="27">
        <f>[1]начальн.кл!J114</f>
        <v>23</v>
      </c>
    </row>
    <row r="6" spans="1:11" ht="15.6" x14ac:dyDescent="0.3">
      <c r="A6" s="3"/>
      <c r="B6" s="24" t="s">
        <v>24</v>
      </c>
      <c r="C6" s="14" t="str">
        <f>[1]начальн.кл!C115</f>
        <v>65</v>
      </c>
      <c r="D6" s="41" t="str">
        <f>[1]начальн.кл!D115</f>
        <v>Напиток из плодов шиповника</v>
      </c>
      <c r="E6" s="14">
        <f>[1]начальн.кл!E115</f>
        <v>200</v>
      </c>
      <c r="F6" s="14">
        <f>[1]начальн.кл!F115</f>
        <v>10</v>
      </c>
      <c r="G6" s="14">
        <f>[1]начальн.кл!G115</f>
        <v>119</v>
      </c>
      <c r="H6" s="14">
        <f>[1]начальн.кл!H115</f>
        <v>0.7</v>
      </c>
      <c r="I6" s="14">
        <f>[1]начальн.кл!I115</f>
        <v>0.03</v>
      </c>
      <c r="J6" s="14">
        <f>[1]начальн.кл!J115</f>
        <v>29</v>
      </c>
    </row>
    <row r="7" spans="1:11" ht="15.6" x14ac:dyDescent="0.3">
      <c r="A7" s="3"/>
      <c r="B7" s="26" t="s">
        <v>22</v>
      </c>
      <c r="C7" s="29"/>
      <c r="D7" s="42"/>
      <c r="E7" s="27"/>
      <c r="F7" s="27"/>
      <c r="G7" s="27"/>
      <c r="H7" s="27"/>
      <c r="I7" s="27"/>
      <c r="J7" s="27"/>
    </row>
    <row r="8" spans="1:11" ht="16.2" thickBot="1" x14ac:dyDescent="0.35">
      <c r="A8" s="4"/>
      <c r="B8" s="5" t="s">
        <v>27</v>
      </c>
      <c r="C8" s="14" t="str">
        <f>[1]начальн.кл!C116</f>
        <v>1.1</v>
      </c>
      <c r="D8" s="39" t="str">
        <f>[1]начальн.кл!D116</f>
        <v xml:space="preserve">хлеб пшеничный </v>
      </c>
      <c r="E8" s="14">
        <f>[1]начальн.кл!E116</f>
        <v>50</v>
      </c>
      <c r="F8" s="14">
        <f>[1]начальн.кл!F116</f>
        <v>4</v>
      </c>
      <c r="G8" s="14">
        <f>[1]начальн.кл!G116</f>
        <v>130</v>
      </c>
      <c r="H8" s="14">
        <f>[1]начальн.кл!H116</f>
        <v>4</v>
      </c>
      <c r="I8" s="14">
        <f>[1]начальн.кл!I116</f>
        <v>0.05</v>
      </c>
      <c r="J8" s="14">
        <f>[1]начальн.кл!J116</f>
        <v>27.5</v>
      </c>
    </row>
    <row r="9" spans="1:11" ht="15.6" x14ac:dyDescent="0.3">
      <c r="A9" s="2" t="s">
        <v>11</v>
      </c>
      <c r="B9" s="23"/>
      <c r="C9" s="14">
        <f>[1]начальн.кл!C117</f>
        <v>0</v>
      </c>
      <c r="D9" s="39" t="str">
        <f>[1]начальн.кл!D117</f>
        <v>итого</v>
      </c>
      <c r="E9" s="14">
        <f>[1]начальн.кл!E117</f>
        <v>0</v>
      </c>
      <c r="F9" s="14">
        <f>[1]начальн.кл!F117</f>
        <v>69</v>
      </c>
      <c r="G9" s="14">
        <f>[1]начальн.кл!G117</f>
        <v>715</v>
      </c>
      <c r="H9" s="14">
        <f>[1]начальн.кл!H117</f>
        <v>29.4</v>
      </c>
      <c r="I9" s="14">
        <f>[1]начальн.кл!I117</f>
        <v>27.680000000000003</v>
      </c>
      <c r="J9" s="14">
        <f>[1]начальн.кл!J117</f>
        <v>85.7</v>
      </c>
    </row>
    <row r="10" spans="1:11" x14ac:dyDescent="0.3">
      <c r="A10" s="3"/>
      <c r="B10" s="1"/>
      <c r="C10" s="10"/>
      <c r="D10" s="46"/>
      <c r="E10" s="47"/>
      <c r="F10" s="48"/>
      <c r="G10" s="47"/>
      <c r="H10" s="47"/>
      <c r="I10" s="47"/>
      <c r="J10" s="47"/>
    </row>
    <row r="11" spans="1:11" ht="15" thickBot="1" x14ac:dyDescent="0.35">
      <c r="A11" s="4"/>
      <c r="B11" s="5"/>
      <c r="C11" s="1"/>
      <c r="D11" s="13"/>
      <c r="E11" s="8"/>
      <c r="F11" s="11"/>
      <c r="G11" s="8"/>
      <c r="H11" s="8"/>
      <c r="I11" s="8"/>
      <c r="J11" s="8"/>
    </row>
    <row r="12" spans="1:11" ht="15.6" x14ac:dyDescent="0.3">
      <c r="A12" s="3"/>
      <c r="B12" s="12" t="s">
        <v>18</v>
      </c>
      <c r="C12" s="14"/>
      <c r="D12" s="15"/>
      <c r="E12" s="16"/>
      <c r="F12" s="16"/>
      <c r="G12" s="16"/>
      <c r="H12" s="16"/>
      <c r="I12" s="16"/>
      <c r="J12" s="16"/>
    </row>
    <row r="13" spans="1:11" ht="15.6" x14ac:dyDescent="0.3">
      <c r="A13" s="3" t="s">
        <v>17</v>
      </c>
      <c r="B13" s="19" t="s">
        <v>12</v>
      </c>
      <c r="C13" s="30">
        <f>[2]Лист2!C197</f>
        <v>11</v>
      </c>
      <c r="D13" s="31" t="str">
        <f>[2]Лист2!D197</f>
        <v>Борщ из свежей капусты с картофелем со сметаной</v>
      </c>
      <c r="E13" s="32">
        <f>[2]Лист2!E197</f>
        <v>250</v>
      </c>
      <c r="F13" s="32">
        <f>[2]Лист2!F197</f>
        <v>25</v>
      </c>
      <c r="G13" s="32">
        <f>[2]Лист2!G197</f>
        <v>84</v>
      </c>
      <c r="H13" s="32">
        <f>[2]Лист2!H197</f>
        <v>1.6</v>
      </c>
      <c r="I13" s="32">
        <f>[2]Лист2!I197</f>
        <v>5.8</v>
      </c>
      <c r="J13" s="32">
        <f>[2]Лист2!J197</f>
        <v>11</v>
      </c>
      <c r="K13" s="18"/>
    </row>
    <row r="14" spans="1:11" ht="15.6" x14ac:dyDescent="0.3">
      <c r="A14" s="3"/>
      <c r="B14" s="19" t="s">
        <v>13</v>
      </c>
      <c r="C14" s="25">
        <f>[2]Лист2!C198</f>
        <v>221</v>
      </c>
      <c r="D14" s="33" t="str">
        <f>[2]Лист2!D198</f>
        <v xml:space="preserve">Плов из отварного мяса </v>
      </c>
      <c r="E14" s="28">
        <f>[2]Лист2!E198</f>
        <v>210</v>
      </c>
      <c r="F14" s="28">
        <f>[2]Лист2!F198</f>
        <v>40</v>
      </c>
      <c r="G14" s="28">
        <f>[2]Лист2!G198</f>
        <v>475</v>
      </c>
      <c r="H14" s="28">
        <f>[2]Лист2!H198</f>
        <v>25</v>
      </c>
      <c r="I14" s="28">
        <f>[2]Лист2!I198</f>
        <v>26</v>
      </c>
      <c r="J14" s="28">
        <f>[2]Лист2!J198</f>
        <v>36.5</v>
      </c>
      <c r="K14" s="18"/>
    </row>
    <row r="15" spans="1:11" ht="15.6" x14ac:dyDescent="0.3">
      <c r="A15" s="3"/>
      <c r="B15" s="19" t="s">
        <v>23</v>
      </c>
      <c r="C15" s="34"/>
      <c r="D15" s="15"/>
      <c r="E15" s="16"/>
      <c r="F15" s="28"/>
      <c r="G15" s="28"/>
      <c r="H15" s="28"/>
      <c r="I15" s="28"/>
      <c r="J15" s="35"/>
      <c r="K15" s="18"/>
    </row>
    <row r="16" spans="1:11" ht="15.6" x14ac:dyDescent="0.3">
      <c r="A16" s="3"/>
      <c r="B16" s="19" t="s">
        <v>21</v>
      </c>
      <c r="C16" s="34">
        <f>[2]Лист2!C199</f>
        <v>289</v>
      </c>
      <c r="D16" s="36" t="str">
        <f>[2]Лист2!D199</f>
        <v xml:space="preserve">Какао с молоком </v>
      </c>
      <c r="E16" s="28">
        <f>[2]Лист2!E199</f>
        <v>200</v>
      </c>
      <c r="F16" s="28">
        <f>[2]Лист2!F199</f>
        <v>10</v>
      </c>
      <c r="G16" s="28">
        <f>[2]Лист2!G199</f>
        <v>111</v>
      </c>
      <c r="H16" s="28">
        <f>[2]Лист2!H199</f>
        <v>3.87</v>
      </c>
      <c r="I16" s="28">
        <f>[2]Лист2!I199</f>
        <v>3.8</v>
      </c>
      <c r="J16" s="28">
        <f>[2]Лист2!J199</f>
        <v>15.09</v>
      </c>
      <c r="K16" s="18"/>
    </row>
    <row r="17" spans="1:11" ht="15.6" x14ac:dyDescent="0.3">
      <c r="A17" s="3"/>
      <c r="B17" s="19" t="s">
        <v>19</v>
      </c>
      <c r="C17" s="27">
        <f>[2]Лист2!C200</f>
        <v>45658</v>
      </c>
      <c r="D17" s="37" t="str">
        <f>[2]Лист2!D200</f>
        <v xml:space="preserve">Хлеб пшеничный </v>
      </c>
      <c r="E17" s="28">
        <f>[2]Лист2!E200</f>
        <v>50</v>
      </c>
      <c r="F17" s="28">
        <f>[2]Лист2!F200</f>
        <v>5</v>
      </c>
      <c r="G17" s="28">
        <f>[2]Лист2!G200</f>
        <v>70.5</v>
      </c>
      <c r="H17" s="28">
        <f>[2]Лист2!H200</f>
        <v>2.2000000000000002</v>
      </c>
      <c r="I17" s="28">
        <f>[2]Лист2!I200</f>
        <v>0.24</v>
      </c>
      <c r="J17" s="28">
        <f>[2]Лист2!J200</f>
        <v>15</v>
      </c>
      <c r="K17" s="18"/>
    </row>
    <row r="18" spans="1:11" ht="15.6" x14ac:dyDescent="0.3">
      <c r="A18" s="3"/>
      <c r="B18" s="19" t="s">
        <v>25</v>
      </c>
      <c r="C18" s="38">
        <f>[2]Лист2!C201</f>
        <v>45689</v>
      </c>
      <c r="D18" s="43" t="str">
        <f>[2]Лист2!D201</f>
        <v>Хлеб ржаной</v>
      </c>
      <c r="E18" s="44">
        <f>[2]Лист2!E201</f>
        <v>50</v>
      </c>
      <c r="F18" s="44">
        <f>[2]Лист2!F201</f>
        <v>5</v>
      </c>
      <c r="G18" s="44">
        <f>[2]Лист2!G201</f>
        <v>63</v>
      </c>
      <c r="H18" s="44">
        <f>[2]Лист2!H201</f>
        <v>1.5</v>
      </c>
      <c r="I18" s="44">
        <f>[2]Лист2!I201</f>
        <v>0.3</v>
      </c>
      <c r="J18" s="44">
        <f>[2]Лист2!J201</f>
        <v>14</v>
      </c>
      <c r="K18" s="18"/>
    </row>
    <row r="19" spans="1:11" ht="15.6" x14ac:dyDescent="0.3">
      <c r="A19" s="3"/>
      <c r="B19" s="12"/>
      <c r="C19" s="25">
        <f>[2]Лист2!C202</f>
        <v>0</v>
      </c>
      <c r="D19" s="45" t="str">
        <f>[2]Лист2!D202</f>
        <v>Итого:</v>
      </c>
      <c r="E19" s="16">
        <f>[2]Лист2!E202</f>
        <v>0</v>
      </c>
      <c r="F19" s="16">
        <f>[2]Лист2!F202</f>
        <v>80</v>
      </c>
      <c r="G19" s="16">
        <f>[2]Лист2!G202</f>
        <v>803.5</v>
      </c>
      <c r="H19" s="16">
        <f>[2]Лист2!H202</f>
        <v>34.17</v>
      </c>
      <c r="I19" s="16">
        <f>[2]Лист2!I202</f>
        <v>36.14</v>
      </c>
      <c r="J19" s="16">
        <f>[2]Лист2!J202</f>
        <v>91.59</v>
      </c>
      <c r="K19" s="18"/>
    </row>
    <row r="20" spans="1:11" ht="16.2" thickBot="1" x14ac:dyDescent="0.35">
      <c r="A20" s="4"/>
      <c r="B20" s="5"/>
      <c r="C20" s="14"/>
      <c r="D20" s="22"/>
      <c r="E20" s="16"/>
      <c r="F20" s="17"/>
      <c r="G20" s="17"/>
      <c r="H20" s="17"/>
      <c r="I20" s="17"/>
      <c r="J20" s="17"/>
      <c r="K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2025-10-21T05:04:17Z</dcterms:modified>
</cp:coreProperties>
</file>