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а кк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D19" i="1"/>
  <c r="E19" i="1"/>
  <c r="F19" i="1"/>
  <c r="G19" i="1"/>
  <c r="H19" i="1"/>
  <c r="I19" i="1"/>
  <c r="J19" i="1"/>
  <c r="C13" i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D9" i="1"/>
  <c r="E9" i="1"/>
  <c r="F9" i="1"/>
  <c r="G9" i="1"/>
  <c r="H9" i="1"/>
  <c r="I9" i="1"/>
  <c r="J9" i="1"/>
  <c r="C4" i="1"/>
  <c r="D4" i="1"/>
  <c r="E4" i="1"/>
  <c r="F4" i="1"/>
  <c r="G4" i="1"/>
  <c r="H4" i="1"/>
  <c r="I4" i="1"/>
  <c r="J4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<sst xmlns="http://schemas.openxmlformats.org/spreadsheetml/2006/main" count="29" uniqueCount="28">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</sst>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49" fontId="1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/>
    <xf numFmtId="49" fontId="1" fillId="2" borderId="1" xfId="0" applyNumberFormat="1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wrapText="1"/>
    </xf>
    <xf numFmtId="16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7;&#1077;&#1085;&#1090;&#1103;&#1073;&#1088;&#1100;%20&#1054;&#1042;&#1047;%20168,04%20(5-11&#1082;&#1083;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7;&#1077;&#1085;&#1090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196">
          <cell r="C196" t="str">
            <v>19</v>
          </cell>
          <cell r="D196" t="str">
            <v xml:space="preserve">Свекольник </v>
          </cell>
          <cell r="E196">
            <v>250</v>
          </cell>
          <cell r="F196">
            <v>25</v>
          </cell>
          <cell r="G196">
            <v>101</v>
          </cell>
          <cell r="H196">
            <v>1.7</v>
          </cell>
          <cell r="I196">
            <v>4.9000000000000004</v>
          </cell>
          <cell r="J196">
            <v>12.5</v>
          </cell>
        </row>
        <row r="197">
          <cell r="C197" t="str">
            <v>85</v>
          </cell>
          <cell r="D197" t="str">
            <v xml:space="preserve">Запеканка картофельная с мясом с соусом томатным </v>
          </cell>
          <cell r="E197">
            <v>200</v>
          </cell>
          <cell r="F197">
            <v>40</v>
          </cell>
          <cell r="G197">
            <v>306</v>
          </cell>
          <cell r="H197">
            <v>15.3</v>
          </cell>
          <cell r="I197">
            <v>15.8</v>
          </cell>
          <cell r="J197">
            <v>24.9</v>
          </cell>
        </row>
        <row r="198">
          <cell r="C198" t="str">
            <v>276</v>
          </cell>
          <cell r="D198" t="str">
            <v>Компот из смеси сухофруктов</v>
          </cell>
          <cell r="E198">
            <v>200</v>
          </cell>
          <cell r="F198">
            <v>10</v>
          </cell>
          <cell r="G198">
            <v>110</v>
          </cell>
          <cell r="H198">
            <v>1</v>
          </cell>
          <cell r="I198">
            <v>0.05</v>
          </cell>
          <cell r="J198">
            <v>27.5</v>
          </cell>
        </row>
        <row r="199">
          <cell r="C199" t="str">
            <v>1.1</v>
          </cell>
          <cell r="D199" t="str">
            <v xml:space="preserve">Хлеб пшеничный </v>
          </cell>
          <cell r="E199">
            <v>50</v>
          </cell>
          <cell r="F199">
            <v>5</v>
          </cell>
          <cell r="G199">
            <v>70.5</v>
          </cell>
          <cell r="H199">
            <v>2.2000000000000002</v>
          </cell>
          <cell r="I199">
            <v>0.24</v>
          </cell>
          <cell r="J199">
            <v>15</v>
          </cell>
        </row>
        <row r="200">
          <cell r="C200" t="str">
            <v>1.2</v>
          </cell>
          <cell r="D200" t="str">
            <v>Хлеб ржаной</v>
          </cell>
          <cell r="E200">
            <v>50</v>
          </cell>
          <cell r="F200">
            <v>5</v>
          </cell>
          <cell r="G200">
            <v>63</v>
          </cell>
          <cell r="H200">
            <v>1.5</v>
          </cell>
          <cell r="I200">
            <v>0.3</v>
          </cell>
          <cell r="J200">
            <v>14</v>
          </cell>
        </row>
        <row r="201">
          <cell r="D201" t="str">
            <v>Итого:</v>
          </cell>
          <cell r="F201">
            <v>85</v>
          </cell>
          <cell r="G201">
            <v>650.5</v>
          </cell>
          <cell r="H201">
            <v>21.7</v>
          </cell>
          <cell r="I201">
            <v>21.290000000000003</v>
          </cell>
          <cell r="J201">
            <v>93.9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114">
          <cell r="C114" t="str">
            <v>42</v>
          </cell>
          <cell r="D114" t="str">
            <v>Каша пшеничная вязкая с маслом</v>
          </cell>
          <cell r="E114">
            <v>208</v>
          </cell>
          <cell r="F114">
            <v>20</v>
          </cell>
          <cell r="G114">
            <v>272</v>
          </cell>
          <cell r="H114">
            <v>8.35</v>
          </cell>
          <cell r="I114">
            <v>9.5500000000000007</v>
          </cell>
          <cell r="J114">
            <v>37.950000000000003</v>
          </cell>
        </row>
        <row r="115">
          <cell r="C115" t="str">
            <v>184</v>
          </cell>
          <cell r="D115" t="str">
            <v>Чай сахаром</v>
          </cell>
          <cell r="E115">
            <v>200</v>
          </cell>
          <cell r="F115">
            <v>10</v>
          </cell>
          <cell r="G115">
            <v>57</v>
          </cell>
          <cell r="H115">
            <v>0.06</v>
          </cell>
          <cell r="I115">
            <v>0</v>
          </cell>
          <cell r="J115">
            <v>14.98</v>
          </cell>
        </row>
        <row r="116">
          <cell r="C116" t="str">
            <v>20</v>
          </cell>
          <cell r="D116" t="str">
            <v>Печенье сахарное</v>
          </cell>
          <cell r="E116">
            <v>50</v>
          </cell>
          <cell r="F116">
            <v>15</v>
          </cell>
          <cell r="G116">
            <v>208</v>
          </cell>
          <cell r="H116">
            <v>5</v>
          </cell>
          <cell r="I116">
            <v>2.5</v>
          </cell>
          <cell r="J116">
            <v>45</v>
          </cell>
        </row>
        <row r="117">
          <cell r="C117" t="str">
            <v>1.1</v>
          </cell>
          <cell r="D117" t="str">
            <v xml:space="preserve">хлеб пшеничный </v>
          </cell>
          <cell r="E117">
            <v>50</v>
          </cell>
          <cell r="F117">
            <v>5</v>
          </cell>
          <cell r="G117">
            <v>130</v>
          </cell>
          <cell r="H117">
            <v>4</v>
          </cell>
          <cell r="I117">
            <v>0.05</v>
          </cell>
          <cell r="J117">
            <v>27.5</v>
          </cell>
        </row>
        <row r="118">
          <cell r="D118" t="str">
            <v>итого</v>
          </cell>
          <cell r="F118">
            <v>50</v>
          </cell>
          <cell r="G118">
            <v>667</v>
          </cell>
          <cell r="H118">
            <v>17.41</v>
          </cell>
          <cell r="I118">
            <v>12.100000000000001</v>
          </cell>
          <cell r="J118">
            <v>125.43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9" sqref="C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8" t="s">
        <v>26</v>
      </c>
      <c r="C1" s="49"/>
      <c r="D1" s="50"/>
      <c r="E1" t="s">
        <v>14</v>
      </c>
      <c r="F1" s="10"/>
      <c r="I1" t="s">
        <v>1</v>
      </c>
      <c r="J1" s="9">
        <v>45918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 t="str">
        <f>[2]начальн.кл!C114</f>
        <v>42</v>
      </c>
      <c r="D4" s="41" t="str">
        <f>[2]начальн.кл!D114</f>
        <v>Каша пшеничная вязкая с маслом</v>
      </c>
      <c r="E4" s="14">
        <f>[2]начальн.кл!E114</f>
        <v>208</v>
      </c>
      <c r="F4" s="14">
        <f>[2]начальн.кл!F114</f>
        <v>20</v>
      </c>
      <c r="G4" s="14">
        <f>[2]начальн.кл!G114</f>
        <v>272</v>
      </c>
      <c r="H4" s="14">
        <f>[2]начальн.кл!H114</f>
        <v>8.35</v>
      </c>
      <c r="I4" s="14">
        <f>[2]начальн.кл!I114</f>
        <v>9.5500000000000007</v>
      </c>
      <c r="J4" s="14">
        <f>[2]начальн.кл!J114</f>
        <v>37.950000000000003</v>
      </c>
    </row>
    <row r="5" spans="1:11" ht="15.6" x14ac:dyDescent="0.3">
      <c r="A5" s="3"/>
      <c r="B5" s="19" t="s">
        <v>23</v>
      </c>
      <c r="C5" s="27"/>
      <c r="D5" s="44"/>
      <c r="E5" s="27"/>
      <c r="F5" s="27"/>
      <c r="G5" s="27"/>
      <c r="H5" s="27"/>
      <c r="I5" s="27"/>
      <c r="J5" s="27"/>
    </row>
    <row r="6" spans="1:11" ht="15.6" x14ac:dyDescent="0.3">
      <c r="A6" s="3"/>
      <c r="B6" s="24" t="s">
        <v>24</v>
      </c>
      <c r="C6" s="14" t="str">
        <f>[2]начальн.кл!C115</f>
        <v>184</v>
      </c>
      <c r="D6" s="45" t="str">
        <f>[2]начальн.кл!D115</f>
        <v>Чай сахаром</v>
      </c>
      <c r="E6" s="14">
        <f>[2]начальн.кл!E115</f>
        <v>200</v>
      </c>
      <c r="F6" s="14">
        <f>[2]начальн.кл!F115</f>
        <v>10</v>
      </c>
      <c r="G6" s="14">
        <f>[2]начальн.кл!G115</f>
        <v>57</v>
      </c>
      <c r="H6" s="14">
        <f>[2]начальн.кл!H115</f>
        <v>0.06</v>
      </c>
      <c r="I6" s="14">
        <f>[2]начальн.кл!I115</f>
        <v>0</v>
      </c>
      <c r="J6" s="14">
        <f>[2]начальн.кл!J115</f>
        <v>14.98</v>
      </c>
    </row>
    <row r="7" spans="1:11" ht="15.6" x14ac:dyDescent="0.3">
      <c r="A7" s="3"/>
      <c r="B7" s="26" t="s">
        <v>22</v>
      </c>
      <c r="C7" s="29" t="str">
        <f>[2]начальн.кл!C116</f>
        <v>20</v>
      </c>
      <c r="D7" s="46" t="str">
        <f>[2]начальн.кл!D116</f>
        <v>Печенье сахарное</v>
      </c>
      <c r="E7" s="27">
        <f>[2]начальн.кл!E116</f>
        <v>50</v>
      </c>
      <c r="F7" s="27">
        <f>[2]начальн.кл!F116</f>
        <v>15</v>
      </c>
      <c r="G7" s="27">
        <f>[2]начальн.кл!G116</f>
        <v>208</v>
      </c>
      <c r="H7" s="27">
        <f>[2]начальн.кл!H116</f>
        <v>5</v>
      </c>
      <c r="I7" s="27">
        <f>[2]начальн.кл!I116</f>
        <v>2.5</v>
      </c>
      <c r="J7" s="27">
        <f>[2]начальн.кл!J116</f>
        <v>45</v>
      </c>
    </row>
    <row r="8" spans="1:11" ht="16.2" thickBot="1" x14ac:dyDescent="0.35">
      <c r="A8" s="4"/>
      <c r="B8" s="5" t="s">
        <v>27</v>
      </c>
      <c r="C8" s="14" t="str">
        <f>[2]начальн.кл!C117</f>
        <v>1.1</v>
      </c>
      <c r="D8" s="41" t="str">
        <f>[2]начальн.кл!D117</f>
        <v xml:space="preserve">хлеб пшеничный </v>
      </c>
      <c r="E8" s="14">
        <f>[2]начальн.кл!E117</f>
        <v>50</v>
      </c>
      <c r="F8" s="14">
        <f>[2]начальн.кл!F117</f>
        <v>5</v>
      </c>
      <c r="G8" s="14">
        <f>[2]начальн.кл!G117</f>
        <v>130</v>
      </c>
      <c r="H8" s="14">
        <f>[2]начальн.кл!H117</f>
        <v>4</v>
      </c>
      <c r="I8" s="14">
        <f>[2]начальн.кл!I117</f>
        <v>0.05</v>
      </c>
      <c r="J8" s="14">
        <f>[2]начальн.кл!J117</f>
        <v>27.5</v>
      </c>
    </row>
    <row r="9" spans="1:11" ht="15.6" x14ac:dyDescent="0.3">
      <c r="A9" s="2" t="s">
        <v>11</v>
      </c>
      <c r="B9" s="23"/>
      <c r="C9" s="14"/>
      <c r="D9" s="42" t="str">
        <f>[2]начальн.кл!D118</f>
        <v>итого</v>
      </c>
      <c r="E9" s="14">
        <f>[2]начальн.кл!E118</f>
        <v>0</v>
      </c>
      <c r="F9" s="43">
        <f>[2]начальн.кл!F118</f>
        <v>50</v>
      </c>
      <c r="G9" s="43">
        <f>[2]начальн.кл!G118</f>
        <v>667</v>
      </c>
      <c r="H9" s="43">
        <f>[2]начальн.кл!H118</f>
        <v>17.41</v>
      </c>
      <c r="I9" s="43">
        <f>[2]начальн.кл!I118</f>
        <v>12.100000000000001</v>
      </c>
      <c r="J9" s="43">
        <f>[2]начальн.кл!J118</f>
        <v>125.43</v>
      </c>
    </row>
    <row r="10" spans="1:11" x14ac:dyDescent="0.3">
      <c r="A10" s="3"/>
      <c r="B10" s="1"/>
      <c r="C10" s="10"/>
      <c r="D10" s="51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 t="str">
        <f>[1]Лист2!C196</f>
        <v>19</v>
      </c>
      <c r="D13" s="31" t="str">
        <f>[1]Лист2!D196</f>
        <v xml:space="preserve">Свекольник </v>
      </c>
      <c r="E13" s="32">
        <f>[1]Лист2!E196</f>
        <v>250</v>
      </c>
      <c r="F13" s="32">
        <f>[1]Лист2!F196</f>
        <v>25</v>
      </c>
      <c r="G13" s="32">
        <f>[1]Лист2!G196</f>
        <v>101</v>
      </c>
      <c r="H13" s="32">
        <f>[1]Лист2!H196</f>
        <v>1.7</v>
      </c>
      <c r="I13" s="32">
        <f>[1]Лист2!I196</f>
        <v>4.9000000000000004</v>
      </c>
      <c r="J13" s="32">
        <f>[1]Лист2!J196</f>
        <v>12.5</v>
      </c>
      <c r="K13" s="18"/>
    </row>
    <row r="14" spans="1:11" ht="15.6" x14ac:dyDescent="0.3">
      <c r="A14" s="3"/>
      <c r="B14" s="19" t="s">
        <v>13</v>
      </c>
      <c r="C14" s="25" t="str">
        <f>[1]Лист2!C197</f>
        <v>85</v>
      </c>
      <c r="D14" s="33" t="str">
        <f>[1]Лист2!D197</f>
        <v xml:space="preserve">Запеканка картофельная с мясом с соусом томатным </v>
      </c>
      <c r="E14" s="28">
        <f>[1]Лист2!E197</f>
        <v>200</v>
      </c>
      <c r="F14" s="28">
        <f>[1]Лист2!F197</f>
        <v>40</v>
      </c>
      <c r="G14" s="28">
        <f>[1]Лист2!G197</f>
        <v>306</v>
      </c>
      <c r="H14" s="28">
        <f>[1]Лист2!H197</f>
        <v>15.3</v>
      </c>
      <c r="I14" s="28">
        <f>[1]Лист2!I197</f>
        <v>15.8</v>
      </c>
      <c r="J14" s="28">
        <f>[1]Лист2!J197</f>
        <v>24.9</v>
      </c>
      <c r="K14" s="18"/>
    </row>
    <row r="15" spans="1:11" ht="15.6" x14ac:dyDescent="0.3">
      <c r="A15" s="3"/>
      <c r="B15" s="19" t="s">
        <v>23</v>
      </c>
      <c r="C15" s="34"/>
      <c r="D15" s="15"/>
      <c r="E15" s="16"/>
      <c r="F15" s="28"/>
      <c r="G15" s="28"/>
      <c r="H15" s="28"/>
      <c r="I15" s="28"/>
      <c r="J15" s="35"/>
      <c r="K15" s="18"/>
    </row>
    <row r="16" spans="1:11" ht="15.6" x14ac:dyDescent="0.3">
      <c r="A16" s="3"/>
      <c r="B16" s="19" t="s">
        <v>21</v>
      </c>
      <c r="C16" s="34" t="str">
        <f>[1]Лист2!C198</f>
        <v>276</v>
      </c>
      <c r="D16" s="36" t="str">
        <f>[1]Лист2!D198</f>
        <v>Компот из смеси сухофруктов</v>
      </c>
      <c r="E16" s="28">
        <f>[1]Лист2!E198</f>
        <v>200</v>
      </c>
      <c r="F16" s="28">
        <f>[1]Лист2!F198</f>
        <v>10</v>
      </c>
      <c r="G16" s="28">
        <f>[1]Лист2!G198</f>
        <v>110</v>
      </c>
      <c r="H16" s="28">
        <f>[1]Лист2!H198</f>
        <v>1</v>
      </c>
      <c r="I16" s="28">
        <f>[1]Лист2!I198</f>
        <v>0.05</v>
      </c>
      <c r="J16" s="28">
        <f>[1]Лист2!J198</f>
        <v>27.5</v>
      </c>
      <c r="K16" s="18"/>
    </row>
    <row r="17" spans="1:11" ht="15.6" x14ac:dyDescent="0.3">
      <c r="A17" s="3"/>
      <c r="B17" s="19" t="s">
        <v>19</v>
      </c>
      <c r="C17" s="47" t="str">
        <f>[1]Лист2!C199</f>
        <v>1.1</v>
      </c>
      <c r="D17" s="37" t="str">
        <f>[1]Лист2!D199</f>
        <v xml:space="preserve">Хлеб пшеничный </v>
      </c>
      <c r="E17" s="28">
        <f>[1]Лист2!E199</f>
        <v>50</v>
      </c>
      <c r="F17" s="28">
        <f>[1]Лист2!F199</f>
        <v>5</v>
      </c>
      <c r="G17" s="28">
        <f>[1]Лист2!G199</f>
        <v>70.5</v>
      </c>
      <c r="H17" s="28">
        <f>[1]Лист2!H199</f>
        <v>2.2000000000000002</v>
      </c>
      <c r="I17" s="28">
        <f>[1]Лист2!I199</f>
        <v>0.24</v>
      </c>
      <c r="J17" s="28">
        <f>[1]Лист2!J199</f>
        <v>15</v>
      </c>
      <c r="K17" s="18"/>
    </row>
    <row r="18" spans="1:11" ht="15.6" x14ac:dyDescent="0.3">
      <c r="A18" s="3"/>
      <c r="B18" s="19" t="s">
        <v>25</v>
      </c>
      <c r="C18" s="38" t="str">
        <f>[1]Лист2!C200</f>
        <v>1.2</v>
      </c>
      <c r="D18" s="39" t="str">
        <f>[1]Лист2!D200</f>
        <v>Хлеб ржаной</v>
      </c>
      <c r="E18" s="40">
        <f>[1]Лист2!E200</f>
        <v>50</v>
      </c>
      <c r="F18" s="40">
        <f>[1]Лист2!F200</f>
        <v>5</v>
      </c>
      <c r="G18" s="40">
        <f>[1]Лист2!G200</f>
        <v>63</v>
      </c>
      <c r="H18" s="40">
        <f>[1]Лист2!H200</f>
        <v>1.5</v>
      </c>
      <c r="I18" s="40">
        <f>[1]Лист2!I200</f>
        <v>0.3</v>
      </c>
      <c r="J18" s="40">
        <f>[1]Лист2!J200</f>
        <v>14</v>
      </c>
      <c r="K18" s="18"/>
    </row>
    <row r="19" spans="1:11" ht="15.6" x14ac:dyDescent="0.3">
      <c r="A19" s="3"/>
      <c r="B19" s="12"/>
      <c r="C19" s="25"/>
      <c r="D19" s="22" t="str">
        <f>[1]Лист2!D201</f>
        <v>Итого:</v>
      </c>
      <c r="E19" s="16">
        <f>[1]Лист2!E201</f>
        <v>0</v>
      </c>
      <c r="F19" s="17">
        <f>[1]Лист2!F201</f>
        <v>85</v>
      </c>
      <c r="G19" s="17">
        <f>[1]Лист2!G201</f>
        <v>650.5</v>
      </c>
      <c r="H19" s="17">
        <f>[1]Лист2!H201</f>
        <v>21.7</v>
      </c>
      <c r="I19" s="17">
        <f>[1]Лист2!I201</f>
        <v>21.290000000000003</v>
      </c>
      <c r="J19" s="17">
        <f>[1]Лист2!J201</f>
        <v>93.9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2025-09-18T06:06:13Z</dcterms:modified>
</cp:coreProperties>
</file>